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DieseArbeitsmappe" defaultThemeVersion="124226"/>
  <mc:AlternateContent xmlns:mc="http://schemas.openxmlformats.org/markup-compatibility/2006">
    <mc:Choice Requires="x15">
      <x15ac:absPath xmlns:x15ac="http://schemas.microsoft.com/office/spreadsheetml/2010/11/ac" url="X:\06_Research\01_Radiotest\03_Daten\03_ECKDATEN\ECKDATEN ab 2022\RT 2025_4\Arbeitsunterlagen\"/>
    </mc:Choice>
  </mc:AlternateContent>
  <xr:revisionPtr revIDLastSave="0" documentId="13_ncr:1_{4B4EB2B1-55C6-4044-A5B4-58F28592BEFE}" xr6:coauthVersionLast="47" xr6:coauthVersionMax="47" xr10:uidLastSave="{00000000-0000-0000-0000-000000000000}"/>
  <bookViews>
    <workbookView xWindow="-120" yWindow="-120" windowWidth="29040" windowHeight="17520" tabRatio="954" xr2:uid="{00000000-000D-0000-FFFF-FFFF00000000}"/>
  </bookViews>
  <sheets>
    <sheet name="Inhaltsverzeichnis" sheetId="13" r:id="rId1"/>
    <sheet name="10+ TRW in % Mo-So" sheetId="1" r:id="rId2"/>
    <sheet name="10+ TRW in Tsd Mo-So" sheetId="2" r:id="rId3"/>
    <sheet name="10+ MA Mo-So" sheetId="3" r:id="rId4"/>
    <sheet name="10+ TRW in % Mo-Fr" sheetId="4" r:id="rId5"/>
    <sheet name="10+ TRW in Tsd Mo-Fr" sheetId="5" r:id="rId6"/>
    <sheet name="10+ MA Mo-Fr" sheetId="6" r:id="rId7"/>
    <sheet name="14-49 TRW in % Mo-So" sheetId="7" r:id="rId8"/>
    <sheet name="14-49 TRW in Tsd Mo-So" sheetId="8" r:id="rId9"/>
    <sheet name="14-49 MA Mo-So" sheetId="9" r:id="rId10"/>
    <sheet name="14-49 TRW in % Mo-Fr" sheetId="10" r:id="rId11"/>
    <sheet name="14-49 TRW in Tsd Mo-Fr" sheetId="11" r:id="rId12"/>
    <sheet name="14-49 MA Mo-Fr" sheetId="12" r:id="rId13"/>
    <sheet name="35+ TRW in % Mo-So" sheetId="16" r:id="rId14"/>
    <sheet name="35+ TRW in Tsd Mo-So" sheetId="17" r:id="rId15"/>
    <sheet name="35+ MA Mo-So" sheetId="18" r:id="rId16"/>
    <sheet name="35+ TRW in % Mo-Fr" sheetId="19" r:id="rId17"/>
    <sheet name="35+ TRW in Tsd Mo-Fr" sheetId="20" r:id="rId18"/>
    <sheet name="35+ MA Mo-Fr" sheetId="21" r:id="rId19"/>
    <sheet name="Grundgesamtheit" sheetId="14" r:id="rId20"/>
    <sheet name="Verbreitungsgebiete" sheetId="15" r:id="rId21"/>
    <sheet name="Sign._SB_2025_4" sheetId="22" r:id="rId22"/>
    <sheet name="Definitionen" sheetId="23" r:id="rId23"/>
  </sheets>
  <definedNames>
    <definedName name="a" localSheetId="19">#REF!</definedName>
    <definedName name="a" localSheetId="20">#REF!</definedName>
    <definedName name="a">#REF!</definedName>
    <definedName name="b" localSheetId="19">#REF!</definedName>
    <definedName name="b" localSheetId="20">#REF!</definedName>
    <definedName name="b">#REF!</definedName>
    <definedName name="_xlnm.Print_Area" localSheetId="19">Grundgesamtheit!$A$1:$F$3</definedName>
    <definedName name="_xlnm.Print_Area" localSheetId="20">Verbreitungsgebiete!$A$1:$N$28</definedName>
    <definedName name="fjjxjjf" localSheetId="19">#REF!</definedName>
    <definedName name="fjjxjjf" localSheetId="20">#REF!</definedName>
    <definedName name="fjjxjjf">#REF!</definedName>
    <definedName name="gfjfgfjfjf" localSheetId="19">#REF!</definedName>
    <definedName name="gfjfgfjfjf" localSheetId="20">#REF!</definedName>
    <definedName name="gfjfgfjfjf">#REF!</definedName>
    <definedName name="hjfhfjfkfjfj" localSheetId="19">#REF!</definedName>
    <definedName name="hjfhfjfkfjfj" localSheetId="20">#REF!</definedName>
    <definedName name="hjfhfjfkfjfj">#REF!</definedName>
    <definedName name="hoohk" localSheetId="19">#REF!</definedName>
    <definedName name="hoohk" localSheetId="20">#REF!</definedName>
    <definedName name="hoohk">#REF!</definedName>
    <definedName name="MARKTANTEILETAGESREICHWEITEN1" localSheetId="19">#REF!</definedName>
    <definedName name="MARKTANTEILETAGESREICHWEITEN1" localSheetId="20">#REF!</definedName>
    <definedName name="MARKTANTEILETAGESREICHWEITEN1">#REF!</definedName>
    <definedName name="MARKTANTEILETAGESREICHWEITEN10" localSheetId="19">#REF!</definedName>
    <definedName name="MARKTANTEILETAGESREICHWEITEN10" localSheetId="20">#REF!</definedName>
    <definedName name="MARKTANTEILETAGESREICHWEITEN10">#REF!</definedName>
    <definedName name="MARKTANTEILETAGESREICHWEITEN11" localSheetId="19">#REF!</definedName>
    <definedName name="MARKTANTEILETAGESREICHWEITEN11" localSheetId="20">#REF!</definedName>
    <definedName name="MARKTANTEILETAGESREICHWEITEN11">#REF!</definedName>
    <definedName name="MARKTANTEILETAGESREICHWEITEN12" localSheetId="19">#REF!</definedName>
    <definedName name="MARKTANTEILETAGESREICHWEITEN12" localSheetId="20">#REF!</definedName>
    <definedName name="MARKTANTEILETAGESREICHWEITEN12">#REF!</definedName>
    <definedName name="MARKTANTEILETAGESREICHWEITEN13" localSheetId="19">#REF!</definedName>
    <definedName name="MARKTANTEILETAGESREICHWEITEN13" localSheetId="20">#REF!</definedName>
    <definedName name="MARKTANTEILETAGESREICHWEITEN13">#REF!</definedName>
    <definedName name="MARKTANTEILETAGESREICHWEITEN14" localSheetId="19">#REF!</definedName>
    <definedName name="MARKTANTEILETAGESREICHWEITEN14" localSheetId="20">#REF!</definedName>
    <definedName name="MARKTANTEILETAGESREICHWEITEN14">#REF!</definedName>
    <definedName name="MARKTANTEILETAGESREICHWEITEN15" localSheetId="19">#REF!</definedName>
    <definedName name="MARKTANTEILETAGESREICHWEITEN15" localSheetId="20">#REF!</definedName>
    <definedName name="MARKTANTEILETAGESREICHWEITEN15">#REF!</definedName>
    <definedName name="MARKTANTEILETAGESREICHWEITEN16" localSheetId="19">#REF!</definedName>
    <definedName name="MARKTANTEILETAGESREICHWEITEN16" localSheetId="20">#REF!</definedName>
    <definedName name="MARKTANTEILETAGESREICHWEITEN16">#REF!</definedName>
    <definedName name="MARKTANTEILETAGESREICHWEITEN17" localSheetId="19">#REF!</definedName>
    <definedName name="MARKTANTEILETAGESREICHWEITEN17" localSheetId="20">#REF!</definedName>
    <definedName name="MARKTANTEILETAGESREICHWEITEN17">#REF!</definedName>
    <definedName name="MARKTANTEILETAGESREICHWEITEN18" localSheetId="19">#REF!</definedName>
    <definedName name="MARKTANTEILETAGESREICHWEITEN18" localSheetId="20">#REF!</definedName>
    <definedName name="MARKTANTEILETAGESREICHWEITEN18">#REF!</definedName>
    <definedName name="MARKTANTEILETAGESREICHWEITEN19" localSheetId="19">#REF!</definedName>
    <definedName name="MARKTANTEILETAGESREICHWEITEN19" localSheetId="20">#REF!</definedName>
    <definedName name="MARKTANTEILETAGESREICHWEITEN19">#REF!</definedName>
    <definedName name="MARKTANTEILETAGESREICHWEITEN2" localSheetId="19">#REF!</definedName>
    <definedName name="MARKTANTEILETAGESREICHWEITEN2" localSheetId="20">#REF!</definedName>
    <definedName name="MARKTANTEILETAGESREICHWEITEN2">#REF!</definedName>
    <definedName name="MARKTANTEILETAGESREICHWEITEN20" localSheetId="19">#REF!</definedName>
    <definedName name="MARKTANTEILETAGESREICHWEITEN20" localSheetId="20">#REF!</definedName>
    <definedName name="MARKTANTEILETAGESREICHWEITEN20">#REF!</definedName>
    <definedName name="MARKTANTEILETAGESREICHWEITEN3" localSheetId="19">#REF!</definedName>
    <definedName name="MARKTANTEILETAGESREICHWEITEN3" localSheetId="20">#REF!</definedName>
    <definedName name="MARKTANTEILETAGESREICHWEITEN3">#REF!</definedName>
    <definedName name="MARKTANTEILETAGESREICHWEITEN4" localSheetId="19">#REF!</definedName>
    <definedName name="MARKTANTEILETAGESREICHWEITEN4" localSheetId="20">#REF!</definedName>
    <definedName name="MARKTANTEILETAGESREICHWEITEN4">#REF!</definedName>
    <definedName name="MARKTANTEILETAGESREICHWEITEN5" localSheetId="19">#REF!</definedName>
    <definedName name="MARKTANTEILETAGESREICHWEITEN5" localSheetId="20">#REF!</definedName>
    <definedName name="MARKTANTEILETAGESREICHWEITEN5">#REF!</definedName>
    <definedName name="MARKTANTEILETAGESREICHWEITEN6" localSheetId="19">#REF!</definedName>
    <definedName name="MARKTANTEILETAGESREICHWEITEN6" localSheetId="20">#REF!</definedName>
    <definedName name="MARKTANTEILETAGESREICHWEITEN6">#REF!</definedName>
    <definedName name="MARKTANTEILETAGESREICHWEITEN7" localSheetId="19">#REF!</definedName>
    <definedName name="MARKTANTEILETAGESREICHWEITEN7" localSheetId="20">#REF!</definedName>
    <definedName name="MARKTANTEILETAGESREICHWEITEN7">#REF!</definedName>
    <definedName name="MARKTANTEILETAGESREICHWEITEN8" localSheetId="19">#REF!</definedName>
    <definedName name="MARKTANTEILETAGESREICHWEITEN8" localSheetId="20">#REF!</definedName>
    <definedName name="MARKTANTEILETAGESREICHWEITEN8">#REF!</definedName>
    <definedName name="MARKTANTEILETAGESREICHWEITEN9" localSheetId="19">#REF!</definedName>
    <definedName name="MARKTANTEILETAGESREICHWEITEN9" localSheetId="20">#REF!</definedName>
    <definedName name="MARKTANTEILETAGESREICHWEITEN9">#REF!</definedName>
    <definedName name="vksmkls" localSheetId="19">#REF!</definedName>
    <definedName name="vksmkls" localSheetId="20">#REF!</definedName>
    <definedName name="vksmkls">#REF!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2" i="22" l="1"/>
  <c r="M132" i="22"/>
  <c r="P132" i="22" s="1"/>
  <c r="H132" i="22"/>
  <c r="D132" i="22"/>
  <c r="G132" i="22" s="1"/>
  <c r="Q131" i="22"/>
  <c r="M131" i="22"/>
  <c r="P131" i="22" s="1"/>
  <c r="H131" i="22"/>
  <c r="D131" i="22"/>
  <c r="G131" i="22" s="1"/>
  <c r="Q130" i="22"/>
  <c r="M130" i="22"/>
  <c r="P130" i="22" s="1"/>
  <c r="H130" i="22"/>
  <c r="D130" i="22"/>
  <c r="G130" i="22" s="1"/>
  <c r="Q129" i="22"/>
  <c r="M129" i="22"/>
  <c r="P129" i="22" s="1"/>
  <c r="H129" i="22"/>
  <c r="D129" i="22"/>
  <c r="G129" i="22" s="1"/>
  <c r="Q128" i="22"/>
  <c r="M128" i="22"/>
  <c r="P128" i="22" s="1"/>
  <c r="H128" i="22"/>
  <c r="D128" i="22"/>
  <c r="G128" i="22" s="1"/>
  <c r="Q127" i="22"/>
  <c r="M127" i="22"/>
  <c r="P127" i="22" s="1"/>
  <c r="H127" i="22"/>
  <c r="D127" i="22"/>
  <c r="G127" i="22" s="1"/>
  <c r="Q126" i="22"/>
  <c r="M126" i="22"/>
  <c r="P126" i="22" s="1"/>
  <c r="H126" i="22"/>
  <c r="D126" i="22"/>
  <c r="G126" i="22" s="1"/>
  <c r="Q125" i="22"/>
  <c r="M125" i="22"/>
  <c r="P125" i="22" s="1"/>
  <c r="H125" i="22"/>
  <c r="D125" i="22"/>
  <c r="G125" i="22" s="1"/>
  <c r="Q122" i="22"/>
  <c r="M122" i="22"/>
  <c r="P122" i="22" s="1"/>
  <c r="H122" i="22"/>
  <c r="D122" i="22"/>
  <c r="G122" i="22" s="1"/>
  <c r="Q121" i="22"/>
  <c r="P121" i="22"/>
  <c r="M121" i="22"/>
  <c r="H121" i="22"/>
  <c r="D121" i="22"/>
  <c r="G121" i="22" s="1"/>
  <c r="Q120" i="22"/>
  <c r="M120" i="22"/>
  <c r="P120" i="22" s="1"/>
  <c r="H120" i="22"/>
  <c r="D120" i="22"/>
  <c r="G120" i="22" s="1"/>
  <c r="Q119" i="22"/>
  <c r="M119" i="22"/>
  <c r="P119" i="22" s="1"/>
  <c r="H119" i="22"/>
  <c r="D119" i="22"/>
  <c r="G119" i="22" s="1"/>
  <c r="Q118" i="22"/>
  <c r="M118" i="22"/>
  <c r="P118" i="22" s="1"/>
  <c r="H118" i="22"/>
  <c r="D118" i="22"/>
  <c r="G118" i="22" s="1"/>
  <c r="Q117" i="22"/>
  <c r="M117" i="22"/>
  <c r="P117" i="22" s="1"/>
  <c r="H117" i="22"/>
  <c r="D117" i="22"/>
  <c r="G117" i="22" s="1"/>
  <c r="Q116" i="22"/>
  <c r="M116" i="22"/>
  <c r="P116" i="22" s="1"/>
  <c r="H116" i="22"/>
  <c r="D116" i="22"/>
  <c r="G116" i="22" s="1"/>
  <c r="Q115" i="22"/>
  <c r="M115" i="22"/>
  <c r="P115" i="22" s="1"/>
  <c r="H115" i="22"/>
  <c r="D115" i="22"/>
  <c r="G115" i="22" s="1"/>
  <c r="Q114" i="22"/>
  <c r="M114" i="22"/>
  <c r="P114" i="22" s="1"/>
  <c r="H114" i="22"/>
  <c r="D114" i="22"/>
  <c r="G114" i="22" s="1"/>
  <c r="Q113" i="22"/>
  <c r="M113" i="22"/>
  <c r="P113" i="22" s="1"/>
  <c r="H113" i="22"/>
  <c r="D113" i="22"/>
  <c r="G113" i="22" s="1"/>
  <c r="Q112" i="22"/>
  <c r="M112" i="22"/>
  <c r="P112" i="22" s="1"/>
  <c r="H112" i="22"/>
  <c r="D112" i="22"/>
  <c r="G112" i="22" s="1"/>
  <c r="Q109" i="22"/>
  <c r="M109" i="22"/>
  <c r="P109" i="22" s="1"/>
  <c r="H109" i="22"/>
  <c r="D109" i="22"/>
  <c r="G109" i="22" s="1"/>
  <c r="Q108" i="22"/>
  <c r="M108" i="22"/>
  <c r="P108" i="22" s="1"/>
  <c r="H108" i="22"/>
  <c r="D108" i="22"/>
  <c r="G108" i="22" s="1"/>
  <c r="Q107" i="22"/>
  <c r="M107" i="22"/>
  <c r="P107" i="22" s="1"/>
  <c r="H107" i="22"/>
  <c r="D107" i="22"/>
  <c r="G107" i="22" s="1"/>
  <c r="Q106" i="22"/>
  <c r="M106" i="22"/>
  <c r="P106" i="22" s="1"/>
  <c r="H106" i="22"/>
  <c r="D106" i="22"/>
  <c r="G106" i="22" s="1"/>
  <c r="Q105" i="22"/>
  <c r="M105" i="22"/>
  <c r="P105" i="22" s="1"/>
  <c r="H105" i="22"/>
  <c r="D105" i="22"/>
  <c r="G105" i="22" s="1"/>
  <c r="Q104" i="22"/>
  <c r="M104" i="22"/>
  <c r="P104" i="22" s="1"/>
  <c r="H104" i="22"/>
  <c r="D104" i="22"/>
  <c r="G104" i="22" s="1"/>
  <c r="Q103" i="22"/>
  <c r="M103" i="22"/>
  <c r="P103" i="22" s="1"/>
  <c r="H103" i="22"/>
  <c r="D103" i="22"/>
  <c r="G103" i="22" s="1"/>
  <c r="Q102" i="22"/>
  <c r="M102" i="22"/>
  <c r="P102" i="22" s="1"/>
  <c r="H102" i="22"/>
  <c r="D102" i="22"/>
  <c r="G102" i="22" s="1"/>
  <c r="Q101" i="22"/>
  <c r="M101" i="22"/>
  <c r="P101" i="22" s="1"/>
  <c r="H101" i="22"/>
  <c r="D101" i="22"/>
  <c r="G101" i="22" s="1"/>
  <c r="Q100" i="22"/>
  <c r="M100" i="22"/>
  <c r="P100" i="22" s="1"/>
  <c r="H100" i="22"/>
  <c r="D100" i="22"/>
  <c r="G100" i="22" s="1"/>
  <c r="Q97" i="22"/>
  <c r="M97" i="22"/>
  <c r="P97" i="22" s="1"/>
  <c r="H97" i="22"/>
  <c r="D97" i="22"/>
  <c r="G97" i="22" s="1"/>
  <c r="Q96" i="22"/>
  <c r="M96" i="22"/>
  <c r="P96" i="22" s="1"/>
  <c r="H96" i="22"/>
  <c r="D96" i="22"/>
  <c r="G96" i="22" s="1"/>
  <c r="Q95" i="22"/>
  <c r="M95" i="22"/>
  <c r="P95" i="22" s="1"/>
  <c r="H95" i="22"/>
  <c r="D95" i="22"/>
  <c r="G95" i="22" s="1"/>
  <c r="Q94" i="22"/>
  <c r="M94" i="22"/>
  <c r="P94" i="22" s="1"/>
  <c r="H94" i="22"/>
  <c r="D94" i="22"/>
  <c r="G94" i="22" s="1"/>
  <c r="Q93" i="22"/>
  <c r="M93" i="22"/>
  <c r="P93" i="22" s="1"/>
  <c r="H93" i="22"/>
  <c r="D93" i="22"/>
  <c r="G93" i="22" s="1"/>
  <c r="Q92" i="22"/>
  <c r="M92" i="22"/>
  <c r="P92" i="22" s="1"/>
  <c r="H92" i="22"/>
  <c r="D92" i="22"/>
  <c r="G92" i="22" s="1"/>
  <c r="Q91" i="22"/>
  <c r="M91" i="22"/>
  <c r="P91" i="22" s="1"/>
  <c r="H91" i="22"/>
  <c r="D91" i="22"/>
  <c r="G91" i="22" s="1"/>
  <c r="Q90" i="22"/>
  <c r="M90" i="22"/>
  <c r="P90" i="22" s="1"/>
  <c r="H90" i="22"/>
  <c r="D90" i="22"/>
  <c r="G90" i="22" s="1"/>
  <c r="Q89" i="22"/>
  <c r="M89" i="22"/>
  <c r="P89" i="22" s="1"/>
  <c r="H89" i="22"/>
  <c r="D89" i="22"/>
  <c r="G89" i="22" s="1"/>
  <c r="Q88" i="22"/>
  <c r="M88" i="22"/>
  <c r="P88" i="22" s="1"/>
  <c r="H88" i="22"/>
  <c r="D88" i="22"/>
  <c r="G88" i="22" s="1"/>
  <c r="Q85" i="22"/>
  <c r="M85" i="22"/>
  <c r="P85" i="22" s="1"/>
  <c r="H85" i="22"/>
  <c r="D85" i="22"/>
  <c r="G85" i="22" s="1"/>
  <c r="Q84" i="22"/>
  <c r="M84" i="22"/>
  <c r="P84" i="22" s="1"/>
  <c r="H84" i="22"/>
  <c r="D84" i="22"/>
  <c r="G84" i="22" s="1"/>
  <c r="Q83" i="22"/>
  <c r="M83" i="22"/>
  <c r="P83" i="22" s="1"/>
  <c r="H83" i="22"/>
  <c r="D83" i="22"/>
  <c r="G83" i="22" s="1"/>
  <c r="Q82" i="22"/>
  <c r="M82" i="22"/>
  <c r="P82" i="22" s="1"/>
  <c r="H82" i="22"/>
  <c r="D82" i="22"/>
  <c r="G82" i="22" s="1"/>
  <c r="Q81" i="22"/>
  <c r="M81" i="22"/>
  <c r="P81" i="22" s="1"/>
  <c r="H81" i="22"/>
  <c r="D81" i="22"/>
  <c r="G81" i="22" s="1"/>
  <c r="Q80" i="22"/>
  <c r="M80" i="22"/>
  <c r="P80" i="22" s="1"/>
  <c r="H80" i="22"/>
  <c r="D80" i="22"/>
  <c r="G80" i="22" s="1"/>
  <c r="Q79" i="22"/>
  <c r="M79" i="22"/>
  <c r="P79" i="22" s="1"/>
  <c r="H79" i="22"/>
  <c r="D79" i="22"/>
  <c r="G79" i="22" s="1"/>
  <c r="Q78" i="22"/>
  <c r="M78" i="22"/>
  <c r="P78" i="22" s="1"/>
  <c r="H78" i="22"/>
  <c r="D78" i="22"/>
  <c r="G78" i="22" s="1"/>
  <c r="Q77" i="22"/>
  <c r="M77" i="22"/>
  <c r="P77" i="22" s="1"/>
  <c r="H77" i="22"/>
  <c r="D77" i="22"/>
  <c r="G77" i="22" s="1"/>
  <c r="Q74" i="22"/>
  <c r="M74" i="22"/>
  <c r="P74" i="22" s="1"/>
  <c r="H74" i="22"/>
  <c r="D74" i="22"/>
  <c r="G74" i="22" s="1"/>
  <c r="Q73" i="22"/>
  <c r="M73" i="22"/>
  <c r="P73" i="22" s="1"/>
  <c r="H73" i="22"/>
  <c r="D73" i="22"/>
  <c r="G73" i="22" s="1"/>
  <c r="Q72" i="22"/>
  <c r="M72" i="22"/>
  <c r="P72" i="22" s="1"/>
  <c r="H72" i="22"/>
  <c r="D72" i="22"/>
  <c r="G72" i="22" s="1"/>
  <c r="Q71" i="22"/>
  <c r="M71" i="22"/>
  <c r="P71" i="22" s="1"/>
  <c r="H71" i="22"/>
  <c r="D71" i="22"/>
  <c r="G71" i="22" s="1"/>
  <c r="Q70" i="22"/>
  <c r="M70" i="22"/>
  <c r="P70" i="22" s="1"/>
  <c r="H70" i="22"/>
  <c r="D70" i="22"/>
  <c r="G70" i="22" s="1"/>
  <c r="Q69" i="22"/>
  <c r="M69" i="22"/>
  <c r="P69" i="22" s="1"/>
  <c r="H69" i="22"/>
  <c r="D69" i="22"/>
  <c r="G69" i="22" s="1"/>
  <c r="Q68" i="22"/>
  <c r="M68" i="22"/>
  <c r="P68" i="22" s="1"/>
  <c r="H68" i="22"/>
  <c r="D68" i="22"/>
  <c r="G68" i="22" s="1"/>
  <c r="Q67" i="22"/>
  <c r="M67" i="22"/>
  <c r="P67" i="22" s="1"/>
  <c r="H67" i="22"/>
  <c r="D67" i="22"/>
  <c r="G67" i="22" s="1"/>
  <c r="Q66" i="22"/>
  <c r="M66" i="22"/>
  <c r="P66" i="22" s="1"/>
  <c r="H66" i="22"/>
  <c r="D66" i="22"/>
  <c r="G66" i="22" s="1"/>
  <c r="Q65" i="22"/>
  <c r="M65" i="22"/>
  <c r="P65" i="22" s="1"/>
  <c r="H65" i="22"/>
  <c r="D65" i="22"/>
  <c r="G65" i="22" s="1"/>
  <c r="Q62" i="22"/>
  <c r="M62" i="22"/>
  <c r="P62" i="22" s="1"/>
  <c r="H62" i="22"/>
  <c r="D62" i="22"/>
  <c r="G62" i="22" s="1"/>
  <c r="Q61" i="22"/>
  <c r="M61" i="22"/>
  <c r="P61" i="22" s="1"/>
  <c r="H61" i="22"/>
  <c r="D61" i="22"/>
  <c r="G61" i="22" s="1"/>
  <c r="Q60" i="22"/>
  <c r="M60" i="22"/>
  <c r="P60" i="22" s="1"/>
  <c r="H60" i="22"/>
  <c r="D60" i="22"/>
  <c r="G60" i="22" s="1"/>
  <c r="Q59" i="22"/>
  <c r="M59" i="22"/>
  <c r="P59" i="22" s="1"/>
  <c r="H59" i="22"/>
  <c r="D59" i="22"/>
  <c r="G59" i="22" s="1"/>
  <c r="Q58" i="22"/>
  <c r="M58" i="22"/>
  <c r="P58" i="22" s="1"/>
  <c r="H58" i="22"/>
  <c r="D58" i="22"/>
  <c r="G58" i="22" s="1"/>
  <c r="Q57" i="22"/>
  <c r="M57" i="22"/>
  <c r="P57" i="22" s="1"/>
  <c r="H57" i="22"/>
  <c r="D57" i="22"/>
  <c r="G57" i="22" s="1"/>
  <c r="Q56" i="22"/>
  <c r="M56" i="22"/>
  <c r="P56" i="22" s="1"/>
  <c r="H56" i="22"/>
  <c r="D56" i="22"/>
  <c r="G56" i="22" s="1"/>
  <c r="Q55" i="22"/>
  <c r="M55" i="22"/>
  <c r="P55" i="22" s="1"/>
  <c r="H55" i="22"/>
  <c r="D55" i="22"/>
  <c r="G55" i="22" s="1"/>
  <c r="Q52" i="22"/>
  <c r="M52" i="22"/>
  <c r="P52" i="22" s="1"/>
  <c r="H52" i="22"/>
  <c r="D52" i="22"/>
  <c r="G52" i="22" s="1"/>
  <c r="Q51" i="22"/>
  <c r="M51" i="22"/>
  <c r="P51" i="22" s="1"/>
  <c r="H51" i="22"/>
  <c r="D51" i="22"/>
  <c r="G51" i="22" s="1"/>
  <c r="Q50" i="22"/>
  <c r="M50" i="22"/>
  <c r="P50" i="22" s="1"/>
  <c r="H50" i="22"/>
  <c r="D50" i="22"/>
  <c r="G50" i="22" s="1"/>
  <c r="Q49" i="22"/>
  <c r="M49" i="22"/>
  <c r="P49" i="22" s="1"/>
  <c r="H49" i="22"/>
  <c r="D49" i="22"/>
  <c r="G49" i="22" s="1"/>
  <c r="Q48" i="22"/>
  <c r="M48" i="22"/>
  <c r="P48" i="22" s="1"/>
  <c r="H48" i="22"/>
  <c r="D48" i="22"/>
  <c r="G48" i="22" s="1"/>
  <c r="Q47" i="22"/>
  <c r="M47" i="22"/>
  <c r="P47" i="22" s="1"/>
  <c r="H47" i="22"/>
  <c r="D47" i="22"/>
  <c r="G47" i="22" s="1"/>
  <c r="Q46" i="22"/>
  <c r="M46" i="22"/>
  <c r="P46" i="22" s="1"/>
  <c r="H46" i="22"/>
  <c r="D46" i="22"/>
  <c r="G46" i="22" s="1"/>
  <c r="Q45" i="22"/>
  <c r="M45" i="22"/>
  <c r="P45" i="22" s="1"/>
  <c r="H45" i="22"/>
  <c r="D45" i="22"/>
  <c r="G45" i="22" s="1"/>
  <c r="Q44" i="22"/>
  <c r="M44" i="22"/>
  <c r="P44" i="22" s="1"/>
  <c r="H44" i="22"/>
  <c r="D44" i="22"/>
  <c r="G44" i="22" s="1"/>
  <c r="Q43" i="22"/>
  <c r="M43" i="22"/>
  <c r="P43" i="22" s="1"/>
  <c r="H43" i="22"/>
  <c r="D43" i="22"/>
  <c r="G43" i="22" s="1"/>
  <c r="Q40" i="22"/>
  <c r="M40" i="22"/>
  <c r="P40" i="22" s="1"/>
  <c r="H40" i="22"/>
  <c r="D40" i="22"/>
  <c r="G40" i="22" s="1"/>
  <c r="Q39" i="22"/>
  <c r="M39" i="22"/>
  <c r="P39" i="22" s="1"/>
  <c r="H39" i="22"/>
  <c r="D39" i="22"/>
  <c r="G39" i="22" s="1"/>
  <c r="Q38" i="22"/>
  <c r="M38" i="22"/>
  <c r="P38" i="22" s="1"/>
  <c r="H38" i="22"/>
  <c r="D38" i="22"/>
  <c r="G38" i="22" s="1"/>
  <c r="Q37" i="22"/>
  <c r="M37" i="22"/>
  <c r="P37" i="22" s="1"/>
  <c r="H37" i="22"/>
  <c r="D37" i="22"/>
  <c r="G37" i="22" s="1"/>
  <c r="Q36" i="22"/>
  <c r="M36" i="22"/>
  <c r="P36" i="22" s="1"/>
  <c r="H36" i="22"/>
  <c r="D36" i="22"/>
  <c r="G36" i="22" s="1"/>
  <c r="Q35" i="22"/>
  <c r="M35" i="22"/>
  <c r="P35" i="22" s="1"/>
  <c r="H35" i="22"/>
  <c r="D35" i="22"/>
  <c r="G35" i="22" s="1"/>
  <c r="Q34" i="22"/>
  <c r="M34" i="22"/>
  <c r="P34" i="22" s="1"/>
  <c r="H34" i="22"/>
  <c r="D34" i="22"/>
  <c r="G34" i="22" s="1"/>
  <c r="Q33" i="22"/>
  <c r="M33" i="22"/>
  <c r="P33" i="22" s="1"/>
  <c r="H33" i="22"/>
  <c r="D33" i="22"/>
  <c r="G33" i="22" s="1"/>
  <c r="Q32" i="22"/>
  <c r="M32" i="22"/>
  <c r="P32" i="22" s="1"/>
  <c r="H32" i="22"/>
  <c r="D32" i="22"/>
  <c r="G32" i="22" s="1"/>
  <c r="Q31" i="22"/>
  <c r="M31" i="22"/>
  <c r="P31" i="22" s="1"/>
  <c r="H31" i="22"/>
  <c r="D31" i="22"/>
  <c r="G31" i="22" s="1"/>
  <c r="Q30" i="22"/>
  <c r="M30" i="22"/>
  <c r="P30" i="22" s="1"/>
  <c r="H30" i="22"/>
  <c r="D30" i="22"/>
  <c r="G30" i="22" s="1"/>
  <c r="Q27" i="22"/>
  <c r="M27" i="22"/>
  <c r="P27" i="22" s="1"/>
  <c r="H27" i="22"/>
  <c r="D27" i="22"/>
  <c r="G27" i="22" s="1"/>
  <c r="Q26" i="22"/>
  <c r="M26" i="22"/>
  <c r="P26" i="22" s="1"/>
  <c r="H26" i="22"/>
  <c r="D26" i="22"/>
  <c r="G26" i="22" s="1"/>
  <c r="Q25" i="22"/>
  <c r="M25" i="22"/>
  <c r="P25" i="22" s="1"/>
  <c r="H25" i="22"/>
  <c r="D25" i="22"/>
  <c r="G25" i="22" s="1"/>
  <c r="Q24" i="22"/>
  <c r="M24" i="22"/>
  <c r="P24" i="22" s="1"/>
  <c r="H24" i="22"/>
  <c r="D24" i="22"/>
  <c r="G24" i="22" s="1"/>
  <c r="Q23" i="22"/>
  <c r="M23" i="22"/>
  <c r="P23" i="22" s="1"/>
  <c r="H23" i="22"/>
  <c r="D23" i="22"/>
  <c r="G23" i="22" s="1"/>
  <c r="Q22" i="22"/>
  <c r="M22" i="22"/>
  <c r="P22" i="22" s="1"/>
  <c r="H22" i="22"/>
  <c r="D22" i="22"/>
  <c r="G22" i="22" s="1"/>
  <c r="Q21" i="22"/>
  <c r="M21" i="22"/>
  <c r="P21" i="22" s="1"/>
  <c r="H21" i="22"/>
  <c r="D21" i="22"/>
  <c r="G21" i="22" s="1"/>
  <c r="Q20" i="22"/>
  <c r="M20" i="22"/>
  <c r="P20" i="22" s="1"/>
  <c r="H20" i="22"/>
  <c r="D20" i="22"/>
  <c r="G20" i="22" s="1"/>
  <c r="Q19" i="22"/>
  <c r="M19" i="22"/>
  <c r="P19" i="22" s="1"/>
  <c r="H19" i="22"/>
  <c r="D19" i="22"/>
  <c r="G19" i="22" s="1"/>
  <c r="Q18" i="22"/>
  <c r="M18" i="22"/>
  <c r="P18" i="22" s="1"/>
  <c r="H18" i="22"/>
  <c r="D18" i="22"/>
  <c r="G18" i="22" s="1"/>
  <c r="Q17" i="22"/>
  <c r="M17" i="22"/>
  <c r="P17" i="22" s="1"/>
  <c r="H17" i="22"/>
  <c r="D17" i="22"/>
  <c r="G17" i="22" s="1"/>
  <c r="Q16" i="22"/>
  <c r="M16" i="22"/>
  <c r="P16" i="22" s="1"/>
  <c r="H16" i="22"/>
  <c r="D16" i="22"/>
  <c r="G16" i="22" s="1"/>
  <c r="Q15" i="22"/>
  <c r="M15" i="22"/>
  <c r="P15" i="22" s="1"/>
  <c r="H15" i="22"/>
  <c r="D15" i="22"/>
  <c r="G15" i="22" s="1"/>
  <c r="Q14" i="22"/>
  <c r="M14" i="22"/>
  <c r="P14" i="22" s="1"/>
  <c r="H14" i="22"/>
  <c r="D14" i="22"/>
  <c r="G14" i="22" s="1"/>
  <c r="Q13" i="22"/>
  <c r="M13" i="22"/>
  <c r="P13" i="22" s="1"/>
  <c r="H13" i="22"/>
  <c r="D13" i="22"/>
  <c r="G13" i="22" s="1"/>
  <c r="Q12" i="22"/>
  <c r="M12" i="22"/>
  <c r="P12" i="22" s="1"/>
  <c r="H12" i="22"/>
  <c r="D12" i="22"/>
  <c r="G12" i="22" s="1"/>
  <c r="Q11" i="22"/>
  <c r="M11" i="22"/>
  <c r="P11" i="22" s="1"/>
  <c r="H11" i="22"/>
  <c r="D11" i="22"/>
  <c r="G11" i="22" s="1"/>
  <c r="Q9" i="22"/>
  <c r="M9" i="22"/>
  <c r="P9" i="22" s="1"/>
  <c r="H9" i="22"/>
  <c r="D9" i="22"/>
  <c r="G9" i="22" s="1"/>
  <c r="Q8" i="22"/>
  <c r="M8" i="22"/>
  <c r="P8" i="22" s="1"/>
  <c r="H8" i="22"/>
  <c r="D8" i="22"/>
  <c r="G8" i="22" s="1"/>
  <c r="Q7" i="22"/>
  <c r="M7" i="22"/>
  <c r="P7" i="22" s="1"/>
  <c r="H7" i="22"/>
  <c r="D7" i="22"/>
  <c r="G7" i="22" s="1"/>
  <c r="B29" i="13"/>
  <c r="B30" i="13"/>
  <c r="B31" i="13"/>
  <c r="B36" i="13"/>
  <c r="B35" i="13"/>
  <c r="B34" i="13"/>
  <c r="B9" i="13"/>
  <c r="B10" i="13"/>
  <c r="B11" i="13"/>
  <c r="B14" i="13"/>
  <c r="B15" i="13"/>
  <c r="B16" i="13"/>
  <c r="B19" i="13"/>
  <c r="B20" i="13"/>
  <c r="B21" i="13"/>
  <c r="B24" i="13"/>
  <c r="B25" i="13"/>
  <c r="B26" i="13"/>
  <c r="B38" i="13"/>
  <c r="B40" i="13"/>
</calcChain>
</file>

<file path=xl/sharedStrings.xml><?xml version="1.0" encoding="utf-8"?>
<sst xmlns="http://schemas.openxmlformats.org/spreadsheetml/2006/main" count="13922" uniqueCount="324">
  <si>
    <t>Tagesreichweiten</t>
  </si>
  <si>
    <t>Österreich</t>
  </si>
  <si>
    <t>Wien</t>
  </si>
  <si>
    <t>Burgenland</t>
  </si>
  <si>
    <t>Steiermark</t>
  </si>
  <si>
    <t>Kärnten</t>
  </si>
  <si>
    <t>Salzburg</t>
  </si>
  <si>
    <t>Tirol</t>
  </si>
  <si>
    <t>Vorarlberg</t>
  </si>
  <si>
    <t>in %</t>
  </si>
  <si>
    <t>SB +/-</t>
  </si>
  <si>
    <t>RADIO GESAMT</t>
  </si>
  <si>
    <t xml:space="preserve"> ORF gesamt</t>
  </si>
  <si>
    <t xml:space="preserve">   Österreich 1</t>
  </si>
  <si>
    <t xml:space="preserve">   ORF Regionalradios gesamt</t>
  </si>
  <si>
    <t xml:space="preserve">   Ö 3</t>
  </si>
  <si>
    <t xml:space="preserve">   FM4</t>
  </si>
  <si>
    <t xml:space="preserve">   Radio Wien</t>
  </si>
  <si>
    <t>-</t>
  </si>
  <si>
    <t xml:space="preserve">   Radio Niederösterreich</t>
  </si>
  <si>
    <t xml:space="preserve">   Radio Burgenland</t>
  </si>
  <si>
    <t xml:space="preserve">   Radio Steiermark</t>
  </si>
  <si>
    <t xml:space="preserve">   Radio Kärnten</t>
  </si>
  <si>
    <t xml:space="preserve">   Radio Oberösterreich</t>
  </si>
  <si>
    <t xml:space="preserve">   Radio Salzburg</t>
  </si>
  <si>
    <t xml:space="preserve">   Radio Tirol</t>
  </si>
  <si>
    <t xml:space="preserve">   Radio Vorarlberg</t>
  </si>
  <si>
    <t xml:space="preserve"> ANDERE SENDER gesamt</t>
  </si>
  <si>
    <t xml:space="preserve"> PRIVAT INLAND gesamt</t>
  </si>
  <si>
    <t xml:space="preserve">   RMS TOP</t>
  </si>
  <si>
    <t xml:space="preserve">   kronehit</t>
  </si>
  <si>
    <t xml:space="preserve">   jö.live</t>
  </si>
  <si>
    <t xml:space="preserve">   Rock Antenne Österreich</t>
  </si>
  <si>
    <t xml:space="preserve">   Klassik Radio gesamt</t>
  </si>
  <si>
    <t xml:space="preserve">   Radio Arabella gesamt</t>
  </si>
  <si>
    <t xml:space="preserve">   Welle 1 gesamt</t>
  </si>
  <si>
    <t xml:space="preserve">   88.6 - so rockt das Leben</t>
  </si>
  <si>
    <t xml:space="preserve">   Radio Arabella (W/NÖ/B)</t>
  </si>
  <si>
    <t xml:space="preserve">   Radio Arabella im VG 1</t>
  </si>
  <si>
    <t xml:space="preserve">   Radio Arabella im VG 2</t>
  </si>
  <si>
    <t xml:space="preserve">   Antenne Steiermark</t>
  </si>
  <si>
    <t xml:space="preserve">   Radio Grün-Weiss</t>
  </si>
  <si>
    <t xml:space="preserve">   Radio Grün-Weiss im VG 3</t>
  </si>
  <si>
    <t xml:space="preserve">   Radio Grün-Weiss im VG 4</t>
  </si>
  <si>
    <t xml:space="preserve">   Radio Grün-Weiss im VG 5</t>
  </si>
  <si>
    <t xml:space="preserve">   Soundportal</t>
  </si>
  <si>
    <t xml:space="preserve">   Soundportal im VG 6</t>
  </si>
  <si>
    <t xml:space="preserve">   Soundportal im VG 7</t>
  </si>
  <si>
    <t xml:space="preserve">   Antenne Kärnten</t>
  </si>
  <si>
    <t xml:space="preserve">   Life Radio (OÖ)</t>
  </si>
  <si>
    <t xml:space="preserve">   Life Radio (Tirol)</t>
  </si>
  <si>
    <t xml:space="preserve">   Radio Osttirol</t>
  </si>
  <si>
    <t xml:space="preserve">   Radio U1 Tirol</t>
  </si>
  <si>
    <t xml:space="preserve"> SONSTIGE SENDER gesamt</t>
  </si>
  <si>
    <t>Marktanteile</t>
  </si>
  <si>
    <t>GESTERN RADIO / MINUTEN</t>
  </si>
  <si>
    <t>Verbreitungsgebiete der
Lokalsender</t>
  </si>
  <si>
    <t>Grundgesamtheiten zur
Hochrechnung in 1.000</t>
  </si>
  <si>
    <t xml:space="preserve">   Marktanteile</t>
  </si>
  <si>
    <t xml:space="preserve">   Tagesreichweiten in Tausend</t>
  </si>
  <si>
    <t xml:space="preserve">   Tagesreichweiten in %</t>
  </si>
  <si>
    <t>Montag - Freitag 14-49</t>
  </si>
  <si>
    <t>Montag - Sonntag 14-49</t>
  </si>
  <si>
    <t>Montag - Freitag 10+</t>
  </si>
  <si>
    <t>Montag - Sonntag 10+</t>
  </si>
  <si>
    <t>Klicken Sie hier, um auf die
gewünschte Tabellenseite zu gelangen</t>
  </si>
  <si>
    <t>Inhalte</t>
  </si>
  <si>
    <t>Lienz</t>
  </si>
  <si>
    <t>Innsbruck Stadt</t>
  </si>
  <si>
    <t>Salzburg Stadt/Umgebung</t>
  </si>
  <si>
    <t>Salzburg Stadt</t>
  </si>
  <si>
    <t>Linz Stadt/Land</t>
  </si>
  <si>
    <t>Linz Stadt/Land, Wels Stadt/Land, Steyr Stadt/Land, Vöcklabruck</t>
  </si>
  <si>
    <t>Oberösterreich</t>
  </si>
  <si>
    <t>Klagenfurt Stadt, Klagenfurt Land</t>
  </si>
  <si>
    <t>Graz Stadt/Umgebung, Murtal, Leoben, Bruck‑Mürzzuschlag</t>
  </si>
  <si>
    <t>Graz Stadt/Umgebung, Murtal, Leoben, Bruck-Mürzzuschlag, Liezen</t>
  </si>
  <si>
    <t>Murtal, Leoben, Bruck-Mürzzuschlag, Liezen</t>
  </si>
  <si>
    <t>Graz Stadt/Umgebung</t>
  </si>
  <si>
    <t>Amstetten, Melk, Scheibbs, St. Pölten Stadt/Land, Lilienfeld, Waidhofen/Ybbs</t>
  </si>
  <si>
    <t>St. Pölten Stadt/Land, Amstetten, Melk, Scheibbs, Krems Stadt/Land, Tulln, Lilienfeld, Waidhofen/Ybbs</t>
  </si>
  <si>
    <t>Niederösterreich</t>
  </si>
  <si>
    <t>Gesamtösterreich</t>
  </si>
  <si>
    <t>Personen 10+</t>
  </si>
  <si>
    <t>14-49 in Tsd.</t>
  </si>
  <si>
    <t>10+ in Tsd.</t>
  </si>
  <si>
    <t>1 % RW entspricht</t>
  </si>
  <si>
    <t>Personen</t>
  </si>
  <si>
    <t>Grundgesamtheit</t>
  </si>
  <si>
    <t>Alle RT-Bestände:</t>
  </si>
  <si>
    <t>Radio Osttirol</t>
  </si>
  <si>
    <t>VG 15:</t>
  </si>
  <si>
    <t>Salzburg Stadt, Salzburg Umgebung</t>
  </si>
  <si>
    <t>Welle 1 (Sbg)</t>
  </si>
  <si>
    <t>VG 14:</t>
  </si>
  <si>
    <t>VG 13:</t>
  </si>
  <si>
    <t>Salzburg Stad</t>
  </si>
  <si>
    <t>Klassik Radio (Sbg)</t>
  </si>
  <si>
    <t>VG 12:</t>
  </si>
  <si>
    <t>Linz Stadt, Linz Land</t>
  </si>
  <si>
    <t>Welle 1 (OÖ)</t>
  </si>
  <si>
    <t>VG 11:</t>
  </si>
  <si>
    <t>Linz Stadt, Linz Land, Wels Stadt, Wels Land, Steyr Stadt, Steyr Land, Vöcklabruck</t>
  </si>
  <si>
    <t>Radio Arabella (OÖ)</t>
  </si>
  <si>
    <t>VG 10:</t>
  </si>
  <si>
    <t>Welle 1 (Kntn)</t>
  </si>
  <si>
    <t>VG 9:</t>
  </si>
  <si>
    <t>Graz Stadt, Graz Umgebung</t>
  </si>
  <si>
    <t>Graz Stadt, Graz Umgebung, Murtal, Leoben, Bruck-Mürzzuschlag</t>
  </si>
  <si>
    <t>Soundportal</t>
  </si>
  <si>
    <t>VG 7:</t>
  </si>
  <si>
    <t>VG 6:</t>
  </si>
  <si>
    <t>Graz Stadt/Graz Umgebung, Murtal, Leoben, Bruck-Mürzzuschlag, Liezen</t>
  </si>
  <si>
    <t>Ab Bestand 2021_1:</t>
  </si>
  <si>
    <t>Grün-Weiss</t>
  </si>
  <si>
    <t>VG 5:</t>
  </si>
  <si>
    <t>Graz Stadt/Graz Umgebung</t>
  </si>
  <si>
    <t>VG 4:</t>
  </si>
  <si>
    <t>VG 3:</t>
  </si>
  <si>
    <t>Amstetten, Melk, Scheibbs, St. Pölten Stadt, St. Pölten Land, Lilienfeld, Waidhofen a.d. Ybbs</t>
  </si>
  <si>
    <t>Radio Arabella (Mostviertel)</t>
  </si>
  <si>
    <t>VG 2:</t>
  </si>
  <si>
    <t>St. Pölten Stadt, St. Pölten Land, Amstetten, Melk, Scheibbs, Krems Stadt, Krems Land, Tulln, Lilienfeld, Waidhofen a.d. Ybbs</t>
  </si>
  <si>
    <t>Radio Arabella (NÖ)</t>
  </si>
  <si>
    <t>VG 1:</t>
  </si>
  <si>
    <t>Die Verbreitungsgebiete werden über politische Bezirke definiert.</t>
  </si>
  <si>
    <t>Bei einigen Sendern beziehen sich die Ergebnisse auf ein Verbreitungsgebiet, das kleiner als das gesamte Bundesland ist, teilweise wurde die Definition des Verbreitungsgebietes zwischen den Halbjahren geändert.</t>
  </si>
  <si>
    <t>Verbreitungsgebiete</t>
  </si>
  <si>
    <t>Montag - Sonntag 35+</t>
  </si>
  <si>
    <t>Montag - Freitag 35+</t>
  </si>
  <si>
    <t>35+ in Tsd.</t>
  </si>
  <si>
    <t>Nieder-_x000D_
österreich</t>
  </si>
  <si>
    <t>Ober-_x000D_
österreich</t>
  </si>
  <si>
    <t xml:space="preserve">   Antenne Österreich</t>
  </si>
  <si>
    <t xml:space="preserve">   arabella HOT</t>
  </si>
  <si>
    <t xml:space="preserve">   Radio Flamingo</t>
  </si>
  <si>
    <t xml:space="preserve">   ENERGY Österreich gesamt</t>
  </si>
  <si>
    <t xml:space="preserve">   ENERGY Österreich (W/NÖ/B)</t>
  </si>
  <si>
    <t xml:space="preserve">   Antenne Salzburg</t>
  </si>
  <si>
    <t xml:space="preserve">   Antenne Tirol</t>
  </si>
  <si>
    <t>Energy Salzburg</t>
  </si>
  <si>
    <t>Energy Tirol</t>
  </si>
  <si>
    <t xml:space="preserve">   Lounge</t>
  </si>
  <si>
    <t xml:space="preserve">   Superfly</t>
  </si>
  <si>
    <t xml:space="preserve">   Radio VM1</t>
  </si>
  <si>
    <t xml:space="preserve">   Welle 1 (Kntn) im VG 8</t>
  </si>
  <si>
    <t xml:space="preserve">   Radio Arabella (OÖ) im VG 9</t>
  </si>
  <si>
    <t xml:space="preserve">   Welle 1 (OÖ) im VG 10</t>
  </si>
  <si>
    <t xml:space="preserve">   Klassik Radio (Sbg) im VG 11</t>
  </si>
  <si>
    <t xml:space="preserve">   ENERGY Salzburg im VG 12</t>
  </si>
  <si>
    <t xml:space="preserve">   Welle 1 (Sbg) im VG 13</t>
  </si>
  <si>
    <t xml:space="preserve">   MagicHIT</t>
  </si>
  <si>
    <t>Radiotest 2025_4 (2025)</t>
  </si>
  <si>
    <t>Studie: Radiotest 2025_4 (2025)</t>
  </si>
  <si>
    <t>© 2026 ISBA</t>
  </si>
  <si>
    <t>2024_4</t>
  </si>
  <si>
    <t>2025_4</t>
  </si>
  <si>
    <t xml:space="preserve">   oe24</t>
  </si>
  <si>
    <t xml:space="preserve">   arabella MAGIC</t>
  </si>
  <si>
    <t xml:space="preserve">   Radio ONE – die neue Hitgarantie</t>
  </si>
  <si>
    <t xml:space="preserve">   City Jazz</t>
  </si>
  <si>
    <t xml:space="preserve">   Stadtradio1 (vormals: Stadtradio Krems)</t>
  </si>
  <si>
    <t xml:space="preserve">   ENERGY Tirol im VG 14</t>
  </si>
  <si>
    <t xml:space="preserve">   Radio Osttirol im VG 15</t>
  </si>
  <si>
    <t xml:space="preserve">   ANTENNE VORARLBERG</t>
  </si>
  <si>
    <t xml:space="preserve">   Antenne Hit</t>
  </si>
  <si>
    <t xml:space="preserve">   Beats Radio</t>
  </si>
  <si>
    <t xml:space="preserve">   ERF Süd</t>
  </si>
  <si>
    <t xml:space="preserve">   Flash 90s</t>
  </si>
  <si>
    <t xml:space="preserve">   Inforadio</t>
  </si>
  <si>
    <t xml:space="preserve">   Nostalgie</t>
  </si>
  <si>
    <t xml:space="preserve">   RADIO ROT WEISS ROT</t>
  </si>
  <si>
    <t xml:space="preserve">   Radio SOL</t>
  </si>
  <si>
    <t xml:space="preserve">   RADIO SUPER 80s</t>
  </si>
  <si>
    <t xml:space="preserve">   Radio Bollerwagen</t>
  </si>
  <si>
    <t xml:space="preserve">   XXX LUTZ DAS RADIO</t>
  </si>
  <si>
    <t xml:space="preserve">   City23</t>
  </si>
  <si>
    <t xml:space="preserve">   METAL Radio</t>
  </si>
  <si>
    <t xml:space="preserve">   Now Radio</t>
  </si>
  <si>
    <t xml:space="preserve">   Radio WEANARISCH</t>
  </si>
  <si>
    <t xml:space="preserve">   PIRATE RADIO</t>
  </si>
  <si>
    <t xml:space="preserve">   RADIO EURODANCE X-PRESS</t>
  </si>
  <si>
    <t xml:space="preserve">   Rock FM</t>
  </si>
  <si>
    <t xml:space="preserve">   Antenne Oberösterreich</t>
  </si>
  <si>
    <t xml:space="preserve">   OÖNow</t>
  </si>
  <si>
    <t xml:space="preserve">   80er 90er MEGAMIX</t>
  </si>
  <si>
    <t xml:space="preserve">   ANTENNE VORARLBERG Partymix</t>
  </si>
  <si>
    <t xml:space="preserve">   oe24/Ant.Sbg/Tir/Öst./Hit/OÖ/W/NÖ</t>
  </si>
  <si>
    <t xml:space="preserve">   kronehit ALL IN National</t>
  </si>
  <si>
    <t xml:space="preserve">   kronehit ALL IN Ost</t>
  </si>
  <si>
    <t xml:space="preserve">   ENERGY MEDIA</t>
  </si>
  <si>
    <t xml:space="preserve">   Inforadio/Lounge</t>
  </si>
  <si>
    <t xml:space="preserve">   ANT.VBG/ Partymix/ 80er90er MEGAMIX</t>
  </si>
  <si>
    <t>Radiotest 2025_4 (2025)
Tagesreichweiten in Prozent
Montag bis Sonntag, 10+ Jahre</t>
  </si>
  <si>
    <t>Radiotest 2025_4 (2025)_x000D_
Tagesreichweiten in Tausend_x000D_
Montag bis Sonntag, 10+ Jahre</t>
  </si>
  <si>
    <t>Radiotest 2025_4 (2025)_x000D_
Marktanteile in Prozent_x000D_
Montag bis Sonntag, 10+ Jahre</t>
  </si>
  <si>
    <t>Radiotest 2025_4 (2025)_x000D_
Tagesreichweiten in Prozent_x000D_
Montag bis Freitag, 10+ Jahre</t>
  </si>
  <si>
    <t>Radiotest 2025_4 (2025)_x000D_
Tagesreichweiten in Tausend_x000D_
Montag bis Freitag, 10+ Jahre</t>
  </si>
  <si>
    <t>Radiotest 2025_4 (2025)_x000D_
Marktanteile in Prozent_x000D_
Montag bis Freitag, 10+ Jahre</t>
  </si>
  <si>
    <t>Radiotest 2025_4 (2025)_x000D_
Tagesreichweiten in Prozent_x000D_
Montag bis Sonntag, 14-49 Jahre</t>
  </si>
  <si>
    <t>Radiotest 2025_4 (2025)_x000D_
Tagesreichweiten in Tausend_x000D_
Montag bis Sonntag, 14-49 Jahre</t>
  </si>
  <si>
    <t>Radiotest 2025_4 (2025)_x000D_
Marktanteile in Prozent_x000D_
Montag bis Sonntag, 14-49 Jahre</t>
  </si>
  <si>
    <t>Radiotest 2025_4 (2025)_x000D_
Tagesreichweiten in Prozent_x000D_
Montag bis Freitag, 14-49 Jahre</t>
  </si>
  <si>
    <t>Radiotest 2025_4 (2025)_x000D_
Tagesreichweiten in Tausend_x000D_
Montag bis Freitag, 14-49 Jahre</t>
  </si>
  <si>
    <t>Radiotest 2025_4 (2025)_x000D_
Marktanteile in Prozent_x000D_
Montag bis Freitag, 14-49 Jahre</t>
  </si>
  <si>
    <t>Radiotest 2025_4 (2025)_x000D_
Tagesreichweiten in Prozent_x000D_
Montag bis Sonntag, 35+ Jahre</t>
  </si>
  <si>
    <t>Radiotest 2025_4 (2025)_x000D_
Tagesreichweiten in Tausend_x000D_
Montag bis Sonntag, 35+ Jahre</t>
  </si>
  <si>
    <t>Radiotest 2025_4 (2025)_x000D_
Marktanteile in Prozent_x000D_
Montag bis Sonntag, 35+ Jahre</t>
  </si>
  <si>
    <t>Radiotest 2025_4 (2025)_x000D_
Tagesreichweiten in Prozent_x000D_
Montag bis Freitag, 35+ Jahre</t>
  </si>
  <si>
    <t>Radiotest 2025_4 (2025)_x000D_
Tagesreichweiten in Tausend_x000D_
Montag bis Freitag, 35+ Jahre</t>
  </si>
  <si>
    <t>Radiotest 2025_4 (2025)_x000D_
Marktanteile in Prozent_x000D_
Montag bis Freitag, 35+ Jahre</t>
  </si>
  <si>
    <t>8'158</t>
  </si>
  <si>
    <t>4'040</t>
  </si>
  <si>
    <t>5'588</t>
  </si>
  <si>
    <t>81'585</t>
  </si>
  <si>
    <t>1'780</t>
  </si>
  <si>
    <t>1'140</t>
  </si>
  <si>
    <t>17'797</t>
  </si>
  <si>
    <t>1'543</t>
  </si>
  <si>
    <t>1'094</t>
  </si>
  <si>
    <t>15'428</t>
  </si>
  <si>
    <t>5'891</t>
  </si>
  <si>
    <t>4'174</t>
  </si>
  <si>
    <t>2'752</t>
  </si>
  <si>
    <t>1'135</t>
  </si>
  <si>
    <t>11'346</t>
  </si>
  <si>
    <t>4'139</t>
  </si>
  <si>
    <t>2'780</t>
  </si>
  <si>
    <t>6'918</t>
  </si>
  <si>
    <t>6'204</t>
  </si>
  <si>
    <t>5'125</t>
  </si>
  <si>
    <t>1'504</t>
  </si>
  <si>
    <t>1'355</t>
  </si>
  <si>
    <t>13'551</t>
  </si>
  <si>
    <t>6'657</t>
  </si>
  <si>
    <t>3'268</t>
  </si>
  <si>
    <t>5'070</t>
  </si>
  <si>
    <t>1'416</t>
  </si>
  <si>
    <t>2'817</t>
  </si>
  <si>
    <t>6'882</t>
  </si>
  <si>
    <t>1'197</t>
  </si>
  <si>
    <t>3'635</t>
  </si>
  <si>
    <t>Quelle: Radiotest, GfK, MindTake; Basis 23 834 Interviews 10+ Jahre für Gesamt-Österreich im Jänner 2025 bis Dezember 2025, 11 583 Interviews 14-49 Jahre, 17 735 Interviews 35+ Jahre</t>
  </si>
  <si>
    <t>VG 8</t>
  </si>
  <si>
    <t>Schwankungsbreiten und Signifikanzen
10+, Mo-So</t>
  </si>
  <si>
    <t>Schwankungsbreiten und Signifikanzen
14-49 Jahre, Mo-So</t>
  </si>
  <si>
    <t>TRW in %</t>
  </si>
  <si>
    <t>Fallzahl</t>
  </si>
  <si>
    <t>RT 2025_4</t>
  </si>
  <si>
    <t>RT 2024_4</t>
  </si>
  <si>
    <t>t-Wert</t>
  </si>
  <si>
    <t>signifikant</t>
  </si>
  <si>
    <t>SB (+/-)</t>
  </si>
  <si>
    <t>Radio gesamt</t>
  </si>
  <si>
    <t>ORF gesamt</t>
  </si>
  <si>
    <t>Privatradio Inland ges.</t>
  </si>
  <si>
    <t>Ö1</t>
  </si>
  <si>
    <t>Ö3</t>
  </si>
  <si>
    <t>FM4</t>
  </si>
  <si>
    <t>ORF Regionalradios ges.</t>
  </si>
  <si>
    <t>RMS TOP</t>
  </si>
  <si>
    <t>KroneHit</t>
  </si>
  <si>
    <t>88.6 - so rockt das Leben</t>
  </si>
  <si>
    <t>oe24</t>
  </si>
  <si>
    <t>Energy</t>
  </si>
  <si>
    <t>Radio Arabella</t>
  </si>
  <si>
    <t>Antenne Österreich</t>
  </si>
  <si>
    <t>Lounge</t>
  </si>
  <si>
    <t>Radio Flamingo</t>
  </si>
  <si>
    <t>Rock Antenne</t>
  </si>
  <si>
    <t>Klassik Radio</t>
  </si>
  <si>
    <t>Welle 1</t>
  </si>
  <si>
    <t>Superfly</t>
  </si>
  <si>
    <t>Radio Wien</t>
  </si>
  <si>
    <t>Arabella</t>
  </si>
  <si>
    <t>NÖ</t>
  </si>
  <si>
    <t>Radio NÖ</t>
  </si>
  <si>
    <t>Bgld</t>
  </si>
  <si>
    <t>Radio Bgld.</t>
  </si>
  <si>
    <t>Antenne Steiermark</t>
  </si>
  <si>
    <t>Stmk</t>
  </si>
  <si>
    <t>Radio Stmk.</t>
  </si>
  <si>
    <t>Radio Grün-Weiß</t>
  </si>
  <si>
    <t>Kntn</t>
  </si>
  <si>
    <t>Radio Kntn.</t>
  </si>
  <si>
    <t>Antenne Kärnten</t>
  </si>
  <si>
    <t xml:space="preserve">Welle 1 </t>
  </si>
  <si>
    <t>OÖ</t>
  </si>
  <si>
    <t>Radio OÖ</t>
  </si>
  <si>
    <t>Life Radio</t>
  </si>
  <si>
    <t>Sbg.</t>
  </si>
  <si>
    <t>Radio Salzburg</t>
  </si>
  <si>
    <t>Antenne Salzburg</t>
  </si>
  <si>
    <t>Radio Tirol</t>
  </si>
  <si>
    <t>Life Radio Tirol</t>
  </si>
  <si>
    <t>Antenne Tirol</t>
  </si>
  <si>
    <t>Radio U1 Tirol</t>
  </si>
  <si>
    <t>Radio Vorarlberg</t>
  </si>
  <si>
    <t>Antenne Vorarlberg</t>
  </si>
  <si>
    <r>
      <t>88.6 - so rockt das Leben (*</t>
    </r>
    <r>
      <rPr>
        <i/>
        <sz val="10"/>
        <color rgb="FF000000"/>
        <rFont val="Arial"/>
        <family val="2"/>
      </rPr>
      <t>inkl. 88.6 T-Rock</t>
    </r>
    <r>
      <rPr>
        <sz val="10"/>
        <color rgb="FF000000"/>
        <rFont val="Arial"/>
        <family val="2"/>
      </rPr>
      <t>)</t>
    </r>
  </si>
  <si>
    <t>Signifikanzen RT 2025_4</t>
  </si>
  <si>
    <t>Sign._SB_2025_4</t>
  </si>
  <si>
    <t>Methodenbeschreibung</t>
  </si>
  <si>
    <t>digi Hit Radio / bis inkl. 1. Halbjahr 2000</t>
  </si>
  <si>
    <t xml:space="preserve">Melk </t>
  </si>
  <si>
    <t>digi Hit Radio / ab 2. Halbjahr 2000</t>
  </si>
  <si>
    <t>Melk / Scheibbs / Amstetten / Waidhofen a.d.Ybbs</t>
  </si>
  <si>
    <t>Befragungsgebiet</t>
  </si>
  <si>
    <t>Gesamt-Österreich, alle Bundesländer
kleinste Einheit = politischer Bezirk</t>
  </si>
  <si>
    <t>Feldzeit</t>
  </si>
  <si>
    <t>Befragungsart</t>
  </si>
  <si>
    <t>mixed method (CATI und CAWI; CAWI-Anteil: 2025 = 20% aller Interviews bei 14-69 Jahre)</t>
  </si>
  <si>
    <t>Durchführung</t>
  </si>
  <si>
    <t>GfK Austria (Feldarbeit; CATI), Reppublika (Feldarbeit; CAWI; 14-69 Jahre); ISBA (Kontrolle, Gewichtung und Auswertung)</t>
  </si>
  <si>
    <t>Definitionen</t>
  </si>
  <si>
    <t>Tagesreichweite</t>
  </si>
  <si>
    <t xml:space="preserve">Personen, die gestern zumindest 1 Viertelstunde lang Radio bzw. einen bestimmten
Sender gehört haben. Dabei ist es unerheblich, wann und wie lange insgesamt Radio bzw. der bestimmte Sender gehört wurde. </t>
  </si>
  <si>
    <t>Marktanteil</t>
  </si>
  <si>
    <t>Der Marktanteil eines Senders bzw. Werbeverbundes gibt an, wie groß der prozentuelle
Anteil der Hördauer des Senders bzw. Werbeverbundes an der gesamten Hördauer ist. 
Der Marktanteil wird immer in Prozent angegeben.</t>
  </si>
  <si>
    <t>RADIOTEST 2025_4</t>
  </si>
  <si>
    <t>Methodenbeschreibung und
Definitionen aus dem Radiotest</t>
  </si>
  <si>
    <r>
      <t>Personen ab 10 Jahre = 8.158.000 Personen
Personen 14-49 Jahre = 4.040.000</t>
    </r>
    <r>
      <rPr>
        <b/>
        <sz val="12"/>
        <color rgb="FF333300"/>
        <rFont val="Arial"/>
        <family val="2"/>
      </rPr>
      <t xml:space="preserve"> </t>
    </r>
    <r>
      <rPr>
        <sz val="12"/>
        <color rgb="FF333300"/>
        <rFont val="Arial"/>
        <family val="2"/>
      </rPr>
      <t>Personen</t>
    </r>
  </si>
  <si>
    <t>Jänner 2025 bis inkl. Dezember 2025, tagesgleichverteilte Interviews</t>
  </si>
  <si>
    <t xml:space="preserve">23.834 effektiv erreichte Interviews ab 10 Jahre 
11.583 effektiv erreichte Interviews 14-49 Jahre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</si>
</sst>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
    <numFmt numFmtId="167" formatCode="0.0"/>
  </numFmts>
  <fonts count="40">
    <font>
      <sz val="11"/>
      <color theme="1"/>
      <name val="Calibri"/>
      <family val="2"/>
      <scheme val="minor"/>
    </font>
    <font>
      <sz val="10"/>
      <color theme="1"/>
      <name val="Calibri"/>
      <family val="2"/>
    </font>
    <font>
      <b/>
      <sz val="9"/>
      <color rgb="FF000000"/>
      <name val="Arial"/>
      <family val="2"/>
    </font>
    <font>
      <b/>
      <sz val="7"/>
      <color rgb="FF000000"/>
      <name val="Arial"/>
      <family val="2"/>
    </font>
    <font>
      <sz val="8"/>
      <color rgb="FF000000"/>
      <name val="Arial"/>
      <family val="2"/>
    </font>
    <font>
      <sz val="11"/>
      <color theme="1"/>
      <name val="Calibri"/>
      <family val="2"/>
      <scheme val="minor"/>
    </font>
    <font>
      <sz val="10"/>
      <name val="Arial"/>
      <family val="2"/>
    </font>
    <font>
      <sz val="11"/>
      <name val="Arial"/>
      <family val="2"/>
    </font>
    <font>
      <sz val="12"/>
      <name val="Meta-Normal"/>
    </font>
    <font>
      <sz val="12"/>
      <name val="Arial"/>
      <family val="2"/>
    </font>
    <font>
      <sz val="11"/>
      <color theme="1"/>
      <name val="Arial"/>
      <family val="2"/>
    </font>
    <font>
      <u/>
      <sz val="9"/>
      <color indexed="12"/>
      <name val="Meta-Normal"/>
    </font>
    <font>
      <b/>
      <sz val="11"/>
      <color theme="1"/>
      <name val="Arial"/>
      <family val="2"/>
    </font>
    <font>
      <u/>
      <sz val="11"/>
      <color indexed="12"/>
      <name val="Arial"/>
      <family val="2"/>
    </font>
    <font>
      <b/>
      <sz val="10"/>
      <name val="Arial"/>
      <family val="2"/>
    </font>
    <font>
      <b/>
      <sz val="12"/>
      <name val="Arial"/>
      <family val="2"/>
    </font>
    <font>
      <sz val="10"/>
      <color theme="1"/>
      <name val="Arial"/>
      <family val="2"/>
    </font>
    <font>
      <b/>
      <sz val="20"/>
      <color theme="1"/>
      <name val="Arial"/>
      <family val="2"/>
    </font>
    <font>
      <sz val="10"/>
      <color rgb="FF000000"/>
      <name val="Arial"/>
      <family val="2"/>
    </font>
    <font>
      <b/>
      <sz val="16"/>
      <name val="Arial"/>
      <family val="2"/>
    </font>
    <font>
      <b/>
      <sz val="14"/>
      <name val="Arial"/>
      <family val="2"/>
    </font>
    <font>
      <sz val="10"/>
      <color rgb="FFFF0000"/>
      <name val="Arial"/>
      <family val="2"/>
    </font>
    <font>
      <b/>
      <sz val="10"/>
      <color rgb="FF000000"/>
      <name val="Arial"/>
      <family val="2"/>
    </font>
    <font>
      <b/>
      <sz val="14"/>
      <color rgb="FF000000"/>
      <name val="Arial"/>
      <family val="2"/>
    </font>
    <font>
      <sz val="14"/>
      <name val="Arial"/>
      <family val="2"/>
    </font>
    <font>
      <b/>
      <sz val="10"/>
      <color rgb="FFC00000"/>
      <name val="Arial"/>
      <family val="2"/>
    </font>
    <font>
      <b/>
      <sz val="14"/>
      <color rgb="FFD32B26"/>
      <name val="Arial"/>
      <family val="2"/>
    </font>
    <font>
      <b/>
      <sz val="10"/>
      <color rgb="FFFFFFFF"/>
      <name val="Arial"/>
      <family val="2"/>
    </font>
    <font>
      <b/>
      <sz val="10"/>
      <color rgb="FFD32B26"/>
      <name val="Arial"/>
      <family val="2"/>
    </font>
    <font>
      <i/>
      <sz val="10"/>
      <color rgb="FF000000"/>
      <name val="Arial"/>
      <family val="2"/>
    </font>
    <font>
      <b/>
      <sz val="18"/>
      <color rgb="FF000000"/>
      <name val="Arial"/>
      <family val="2"/>
    </font>
    <font>
      <b/>
      <u/>
      <sz val="14"/>
      <color rgb="FF99CC00"/>
      <name val="Arial"/>
      <family val="2"/>
    </font>
    <font>
      <sz val="10"/>
      <color rgb="FFFFFFFF"/>
      <name val="Arial"/>
      <family val="2"/>
    </font>
    <font>
      <sz val="14"/>
      <color rgb="FFFFFFFF"/>
      <name val="Arial"/>
      <family val="2"/>
    </font>
    <font>
      <b/>
      <sz val="14"/>
      <color rgb="FFFFFFFF"/>
      <name val="Arial"/>
      <family val="2"/>
    </font>
    <font>
      <b/>
      <sz val="14"/>
      <color rgb="FFFF0000"/>
      <name val="Arial"/>
      <family val="2"/>
    </font>
    <font>
      <sz val="12"/>
      <color rgb="FF333300"/>
      <name val="Arial"/>
      <family val="2"/>
    </font>
    <font>
      <b/>
      <sz val="12"/>
      <color rgb="FF333300"/>
      <name val="Arial"/>
      <family val="2"/>
    </font>
    <font>
      <sz val="10"/>
      <color rgb="FF333300"/>
      <name val="Arial"/>
      <family val="2"/>
    </font>
    <font>
      <b/>
      <sz val="14"/>
      <color rgb="FF333300"/>
      <name val="Arial"/>
      <family val="2"/>
    </font>
  </fonts>
  <fills count="10">
    <fill>
      <patternFill patternType="none"/>
    </fill>
    <fill>
      <patternFill patternType="gray125"/>
    </fill>
    <fill>
      <patternFill patternType="none">
        <bgColor rgb="FFFFFFFF"/>
      </patternFill>
    </fill>
    <fill>
      <patternFill patternType="solid">
        <fgColor theme="0" tint="-0.14999847407452621"/>
        <bgColor indexed="64"/>
      </patternFill>
    </fill>
    <fill>
      <patternFill patternType="solid">
        <fgColor rgb="FFCCCCCC"/>
        <bgColor indexed="64"/>
      </patternFill>
    </fill>
    <fill>
      <patternFill patternType="solid">
        <fgColor rgb="FFD9D9D9"/>
        <bgColor rgb="FF000000"/>
      </patternFill>
    </fill>
    <fill>
      <patternFill patternType="solid">
        <fgColor rgb="FFD32B26"/>
        <bgColor rgb="FF000000"/>
      </patternFill>
    </fill>
    <fill>
      <patternFill patternType="solid">
        <fgColor rgb="FF00A2A5"/>
        <bgColor rgb="FF000000"/>
      </patternFill>
    </fill>
    <fill>
      <patternFill patternType="solid">
        <fgColor theme="0"/>
        <bgColor indexed="64"/>
      </patternFill>
    </fill>
    <fill>
      <patternFill patternType="solid">
        <fgColor rgb="FFFFFFFF"/>
        <bgColor rgb="FF000000"/>
      </patternFill>
    </fill>
  </fills>
  <borders count="64">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dashed">
        <color indexed="64"/>
      </top>
      <bottom/>
      <diagonal/>
    </border>
    <border>
      <left/>
      <right/>
      <top style="dashed">
        <color indexed="64"/>
      </top>
      <bottom/>
      <diagonal/>
    </border>
    <border>
      <left style="medium">
        <color indexed="64"/>
      </left>
      <right style="medium">
        <color indexed="64"/>
      </right>
      <top/>
      <bottom style="dashed">
        <color indexed="64"/>
      </bottom>
      <diagonal/>
    </border>
    <border>
      <left/>
      <right/>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top style="medium">
        <color indexed="64"/>
      </top>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thick">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style="thick">
        <color rgb="FFFF0000"/>
      </right>
      <top/>
      <bottom/>
      <diagonal/>
    </border>
    <border>
      <left/>
      <right style="thick">
        <color rgb="FF000000"/>
      </right>
      <top style="medium">
        <color indexed="64"/>
      </top>
      <bottom style="thin">
        <color indexed="64"/>
      </bottom>
      <diagonal/>
    </border>
    <border>
      <left style="thick">
        <color rgb="FF000000"/>
      </left>
      <right/>
      <top style="medium">
        <color indexed="64"/>
      </top>
      <bottom style="thin">
        <color indexed="64"/>
      </bottom>
      <diagonal/>
    </border>
    <border>
      <left/>
      <right style="thick">
        <color rgb="FF000000"/>
      </right>
      <top style="thin">
        <color indexed="64"/>
      </top>
      <bottom style="thin">
        <color indexed="64"/>
      </bottom>
      <diagonal/>
    </border>
    <border>
      <left style="thick">
        <color rgb="FF000000"/>
      </left>
      <right/>
      <top style="thin">
        <color indexed="64"/>
      </top>
      <bottom style="thin">
        <color indexed="64"/>
      </bottom>
      <diagonal/>
    </border>
    <border>
      <left/>
      <right style="thick">
        <color rgb="FF000000"/>
      </right>
      <top style="thin">
        <color indexed="64"/>
      </top>
      <bottom/>
      <diagonal/>
    </border>
    <border>
      <left style="thick">
        <color rgb="FF000000"/>
      </left>
      <right/>
      <top style="thin">
        <color indexed="64"/>
      </top>
      <bottom/>
      <diagonal/>
    </border>
    <border>
      <left/>
      <right style="thick">
        <color rgb="FF000000"/>
      </right>
      <top style="medium">
        <color indexed="64"/>
      </top>
      <bottom style="medium">
        <color indexed="64"/>
      </bottom>
      <diagonal/>
    </border>
    <border>
      <left style="thick">
        <color rgb="FF000000"/>
      </left>
      <right/>
      <top style="medium">
        <color indexed="64"/>
      </top>
      <bottom style="medium">
        <color indexed="64"/>
      </bottom>
      <diagonal/>
    </border>
    <border>
      <left style="thick">
        <color rgb="FF000000"/>
      </left>
      <right/>
      <top/>
      <bottom style="thick">
        <color rgb="FF000000"/>
      </bottom>
      <diagonal/>
    </border>
    <border>
      <left/>
      <right style="thick">
        <color rgb="FF000000"/>
      </right>
      <top/>
      <bottom style="thick">
        <color rgb="FF000000"/>
      </bottom>
      <diagonal/>
    </border>
    <border>
      <left style="thick">
        <color rgb="FF000000"/>
      </left>
      <right/>
      <top style="thin">
        <color indexed="64"/>
      </top>
      <bottom style="thick">
        <color rgb="FF000000"/>
      </bottom>
      <diagonal/>
    </border>
    <border>
      <left/>
      <right style="thick">
        <color rgb="FF000000"/>
      </right>
      <top style="thin">
        <color indexed="64"/>
      </top>
      <bottom style="thick">
        <color rgb="FF000000"/>
      </bottom>
      <diagonal/>
    </border>
    <border>
      <left style="double">
        <color indexed="64"/>
      </left>
      <right/>
      <top/>
      <bottom/>
      <diagonal/>
    </border>
  </borders>
  <cellStyleXfs count="1145">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2" borderId="1"/>
    <xf numFmtId="0" fontId="8" fillId="2" borderId="1"/>
    <xf numFmtId="0" fontId="11" fillId="2" borderId="1" applyNumberFormat="0" applyFill="0" applyBorder="0" applyAlignment="0" applyProtection="0">
      <alignment vertical="top"/>
      <protection locked="0"/>
    </xf>
    <xf numFmtId="0" fontId="1" fillId="2" borderId="1"/>
    <xf numFmtId="164" fontId="8" fillId="2" borderId="1" applyFont="0" applyFill="0" applyBorder="0" applyAlignment="0" applyProtection="0"/>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164" fontId="8" fillId="2" borderId="1" applyFont="0" applyFill="0" applyBorder="0" applyAlignment="0" applyProtection="0"/>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0" fontId="5" fillId="2" borderId="1"/>
    <xf numFmtId="164" fontId="8" fillId="2" borderId="1" applyFont="0" applyFill="0" applyBorder="0" applyAlignment="0" applyProtection="0"/>
    <xf numFmtId="0" fontId="5" fillId="2" borderId="1"/>
    <xf numFmtId="0" fontId="6" fillId="2" borderId="1"/>
  </cellStyleXfs>
  <cellXfs count="242">
    <xf numFmtId="0" fontId="0" fillId="0" borderId="0" xfId="0"/>
    <xf numFmtId="0" fontId="4" fillId="2" borderId="3" xfId="7" applyFont="1" applyFill="1" applyBorder="1" applyAlignment="1">
      <alignment horizontal="left" vertical="center" wrapText="1"/>
    </xf>
    <xf numFmtId="0" fontId="4" fillId="2" borderId="2" xfId="42" applyFont="1" applyFill="1" applyBorder="1" applyAlignment="1">
      <alignment horizontal="left" vertical="center" wrapText="1"/>
    </xf>
    <xf numFmtId="0" fontId="4" fillId="2" borderId="3" xfId="43" applyFont="1" applyFill="1" applyBorder="1" applyAlignment="1">
      <alignment horizontal="left" vertical="center" wrapText="1"/>
    </xf>
    <xf numFmtId="0" fontId="4" fillId="2" borderId="3" xfId="71" applyFont="1" applyFill="1" applyBorder="1" applyAlignment="1">
      <alignment horizontal="left" vertical="center" wrapText="1"/>
    </xf>
    <xf numFmtId="0" fontId="6" fillId="2" borderId="1" xfId="377"/>
    <xf numFmtId="0" fontId="6" fillId="2" borderId="1" xfId="377" applyAlignment="1">
      <alignment horizontal="center"/>
    </xf>
    <xf numFmtId="0" fontId="7" fillId="2" borderId="1" xfId="378" applyFont="1"/>
    <xf numFmtId="0" fontId="9" fillId="2" borderId="1" xfId="377" applyFont="1"/>
    <xf numFmtId="0" fontId="6" fillId="2" borderId="9" xfId="377" applyBorder="1" applyAlignment="1">
      <alignment horizontal="center"/>
    </xf>
    <xf numFmtId="0" fontId="10" fillId="2" borderId="10" xfId="377" applyFont="1" applyBorder="1"/>
    <xf numFmtId="0" fontId="11" fillId="2" borderId="11" xfId="379" applyBorder="1" applyAlignment="1" applyProtection="1">
      <alignment horizontal="center"/>
    </xf>
    <xf numFmtId="0" fontId="12" fillId="2" borderId="12" xfId="377" applyFont="1" applyBorder="1" applyAlignment="1">
      <alignment wrapText="1"/>
    </xf>
    <xf numFmtId="0" fontId="10" fillId="2" borderId="12" xfId="377" applyFont="1" applyBorder="1"/>
    <xf numFmtId="0" fontId="12" fillId="2" borderId="12" xfId="377" applyFont="1" applyBorder="1"/>
    <xf numFmtId="0" fontId="13" fillId="2" borderId="11" xfId="379" applyFont="1" applyBorder="1" applyAlignment="1" applyProtection="1">
      <alignment horizontal="center"/>
    </xf>
    <xf numFmtId="0" fontId="9" fillId="2" borderId="13" xfId="377" applyFont="1" applyBorder="1" applyAlignment="1">
      <alignment horizontal="center"/>
    </xf>
    <xf numFmtId="0" fontId="6" fillId="2" borderId="14" xfId="377" applyBorder="1"/>
    <xf numFmtId="0" fontId="14" fillId="3" borderId="15" xfId="377" applyFont="1" applyFill="1" applyBorder="1" applyAlignment="1">
      <alignment horizontal="center" vertical="top" wrapText="1"/>
    </xf>
    <xf numFmtId="0" fontId="15" fillId="3" borderId="16" xfId="377" applyFont="1" applyFill="1" applyBorder="1" applyAlignment="1">
      <alignment vertical="center"/>
    </xf>
    <xf numFmtId="0" fontId="16" fillId="2" borderId="1" xfId="377" applyFont="1" applyAlignment="1">
      <alignment horizontal="center"/>
    </xf>
    <xf numFmtId="0" fontId="17" fillId="2" borderId="1" xfId="377" applyFont="1"/>
    <xf numFmtId="0" fontId="6" fillId="2" borderId="1" xfId="378" applyFont="1"/>
    <xf numFmtId="0" fontId="14" fillId="2" borderId="1" xfId="378" applyFont="1"/>
    <xf numFmtId="3" fontId="16" fillId="2" borderId="1" xfId="380" applyNumberFormat="1" applyFont="1" applyAlignment="1">
      <alignment horizontal="right" vertical="center" wrapText="1"/>
    </xf>
    <xf numFmtId="0" fontId="18" fillId="2" borderId="1" xfId="380" applyFont="1" applyAlignment="1">
      <alignment horizontal="right" vertical="center" wrapText="1"/>
    </xf>
    <xf numFmtId="0" fontId="16" fillId="2" borderId="1" xfId="380" applyFont="1" applyAlignment="1">
      <alignment horizontal="right" vertical="center" wrapText="1"/>
    </xf>
    <xf numFmtId="3" fontId="18" fillId="2" borderId="1" xfId="380" applyNumberFormat="1" applyFont="1" applyAlignment="1">
      <alignment horizontal="right" vertical="center" wrapText="1"/>
    </xf>
    <xf numFmtId="0" fontId="20" fillId="2" borderId="1" xfId="378" applyFont="1" applyAlignment="1">
      <alignment horizontal="left"/>
    </xf>
    <xf numFmtId="0" fontId="19" fillId="2" borderId="1" xfId="378" applyFont="1" applyAlignment="1">
      <alignment horizontal="left"/>
    </xf>
    <xf numFmtId="0" fontId="9" fillId="2" borderId="1" xfId="378" applyFont="1"/>
    <xf numFmtId="0" fontId="18" fillId="2" borderId="1" xfId="378" applyFont="1" applyAlignment="1">
      <alignment horizontal="left" indent="15"/>
    </xf>
    <xf numFmtId="0" fontId="21" fillId="2" borderId="1" xfId="378" applyFont="1"/>
    <xf numFmtId="0" fontId="22" fillId="2" borderId="1" xfId="378" applyFont="1"/>
    <xf numFmtId="0" fontId="6" fillId="2" borderId="1" xfId="378" applyFont="1" applyAlignment="1">
      <alignment horizontal="left" indent="15"/>
    </xf>
    <xf numFmtId="0" fontId="8" fillId="2" borderId="1" xfId="378"/>
    <xf numFmtId="0" fontId="6" fillId="2" borderId="1" xfId="378" applyFont="1" applyAlignment="1">
      <alignment horizontal="justify"/>
    </xf>
    <xf numFmtId="0" fontId="23" fillId="2" borderId="1" xfId="378" applyFont="1"/>
    <xf numFmtId="0" fontId="20" fillId="2" borderId="1" xfId="378" applyFont="1"/>
    <xf numFmtId="165" fontId="4" fillId="4" borderId="3" xfId="11" applyNumberFormat="1" applyFont="1" applyFill="1" applyBorder="1" applyAlignment="1">
      <alignment horizontal="right" vertical="center"/>
    </xf>
    <xf numFmtId="165" fontId="4" fillId="4" borderId="3" xfId="12" applyNumberFormat="1" applyFont="1" applyFill="1" applyBorder="1" applyAlignment="1">
      <alignment horizontal="right" vertical="center"/>
    </xf>
    <xf numFmtId="165" fontId="4" fillId="0" borderId="3" xfId="11" applyNumberFormat="1" applyFont="1" applyBorder="1" applyAlignment="1">
      <alignment horizontal="right" vertical="center"/>
    </xf>
    <xf numFmtId="165" fontId="4" fillId="0" borderId="3" xfId="12" applyNumberFormat="1" applyFont="1" applyBorder="1" applyAlignment="1">
      <alignment horizontal="right" vertical="center"/>
    </xf>
    <xf numFmtId="165" fontId="4" fillId="4" borderId="3" xfId="15" applyNumberFormat="1" applyFont="1" applyFill="1" applyBorder="1" applyAlignment="1">
      <alignment horizontal="right" vertical="center" wrapText="1"/>
    </xf>
    <xf numFmtId="165" fontId="4" fillId="0" borderId="3" xfId="15" applyNumberFormat="1" applyFont="1" applyBorder="1" applyAlignment="1">
      <alignment horizontal="right" vertical="center" wrapText="1"/>
    </xf>
    <xf numFmtId="3" fontId="4" fillId="0" borderId="2" xfId="45" applyNumberFormat="1" applyFont="1" applyBorder="1" applyAlignment="1">
      <alignment horizontal="right" vertical="center"/>
    </xf>
    <xf numFmtId="3" fontId="4" fillId="0" borderId="7" xfId="46" applyNumberFormat="1" applyFont="1" applyBorder="1" applyAlignment="1">
      <alignment horizontal="right" vertical="center"/>
    </xf>
    <xf numFmtId="3" fontId="4" fillId="4" borderId="3" xfId="47" applyNumberFormat="1" applyFont="1" applyFill="1" applyBorder="1" applyAlignment="1">
      <alignment horizontal="right" vertical="center"/>
    </xf>
    <xf numFmtId="3" fontId="4" fillId="4" borderId="8" xfId="48" applyNumberFormat="1" applyFont="1" applyFill="1" applyBorder="1" applyAlignment="1">
      <alignment horizontal="right" vertical="center"/>
    </xf>
    <xf numFmtId="3" fontId="4" fillId="0" borderId="3" xfId="49" applyNumberFormat="1" applyFont="1" applyBorder="1" applyAlignment="1">
      <alignment horizontal="right" vertical="center"/>
    </xf>
    <xf numFmtId="3" fontId="4" fillId="0" borderId="8" xfId="50" applyNumberFormat="1" applyFont="1" applyBorder="1" applyAlignment="1">
      <alignment horizontal="right" vertical="center"/>
    </xf>
    <xf numFmtId="0" fontId="4" fillId="0" borderId="3" xfId="51" applyFont="1" applyBorder="1" applyAlignment="1">
      <alignment horizontal="right" vertical="center" wrapText="1"/>
    </xf>
    <xf numFmtId="0" fontId="4" fillId="4" borderId="3" xfId="52" applyFont="1" applyFill="1" applyBorder="1" applyAlignment="1">
      <alignment horizontal="right" vertical="center" wrapText="1"/>
    </xf>
    <xf numFmtId="0" fontId="4" fillId="0" borderId="8" xfId="53" applyFont="1" applyBorder="1" applyAlignment="1">
      <alignment horizontal="right" vertical="center" wrapText="1"/>
    </xf>
    <xf numFmtId="0" fontId="4" fillId="4" borderId="8" xfId="54" applyFont="1" applyFill="1" applyBorder="1" applyAlignment="1">
      <alignment horizontal="right" vertical="center" wrapText="1"/>
    </xf>
    <xf numFmtId="166" fontId="4" fillId="4" borderId="3" xfId="75" applyNumberFormat="1" applyFont="1" applyFill="1" applyBorder="1" applyAlignment="1">
      <alignment horizontal="right" vertical="center"/>
    </xf>
    <xf numFmtId="166" fontId="4" fillId="4" borderId="8" xfId="76" applyNumberFormat="1" applyFont="1" applyFill="1" applyBorder="1" applyAlignment="1">
      <alignment horizontal="right" vertical="center"/>
    </xf>
    <xf numFmtId="166" fontId="4" fillId="0" borderId="3" xfId="77" applyNumberFormat="1" applyFont="1" applyBorder="1" applyAlignment="1">
      <alignment horizontal="right" vertical="center"/>
    </xf>
    <xf numFmtId="166" fontId="4" fillId="0" borderId="8" xfId="78" applyNumberFormat="1" applyFont="1" applyBorder="1" applyAlignment="1">
      <alignment horizontal="right" vertical="center"/>
    </xf>
    <xf numFmtId="0" fontId="4" fillId="4" borderId="3" xfId="79" applyFont="1" applyFill="1" applyBorder="1" applyAlignment="1">
      <alignment horizontal="right" vertical="center" wrapText="1"/>
    </xf>
    <xf numFmtId="0" fontId="4" fillId="4" borderId="8" xfId="80" applyFont="1" applyFill="1" applyBorder="1" applyAlignment="1">
      <alignment horizontal="right" vertical="center" wrapText="1"/>
    </xf>
    <xf numFmtId="0" fontId="4" fillId="0" borderId="3" xfId="81" applyFont="1" applyBorder="1" applyAlignment="1">
      <alignment horizontal="right" vertical="center" wrapText="1"/>
    </xf>
    <xf numFmtId="0" fontId="4" fillId="0" borderId="8" xfId="82" applyFont="1" applyBorder="1" applyAlignment="1">
      <alignment horizontal="right" vertical="center" wrapText="1"/>
    </xf>
    <xf numFmtId="0" fontId="4" fillId="2" borderId="2" xfId="62" applyFont="1" applyFill="1" applyBorder="1" applyAlignment="1">
      <alignment horizontal="left" vertical="center" wrapText="1"/>
    </xf>
    <xf numFmtId="166" fontId="4" fillId="0" borderId="2" xfId="63" applyNumberFormat="1" applyFont="1" applyBorder="1" applyAlignment="1">
      <alignment horizontal="right" vertical="center"/>
    </xf>
    <xf numFmtId="166" fontId="4" fillId="0" borderId="7" xfId="64" applyNumberFormat="1" applyFont="1" applyBorder="1" applyAlignment="1">
      <alignment horizontal="right" vertical="center"/>
    </xf>
    <xf numFmtId="1" fontId="4" fillId="0" borderId="3" xfId="49" applyNumberFormat="1" applyFont="1" applyBorder="1" applyAlignment="1">
      <alignment horizontal="right" vertical="center"/>
    </xf>
    <xf numFmtId="1" fontId="4" fillId="4" borderId="3" xfId="47" applyNumberFormat="1" applyFont="1" applyFill="1" applyBorder="1" applyAlignment="1">
      <alignment horizontal="right" vertical="center"/>
    </xf>
    <xf numFmtId="1" fontId="4" fillId="4" borderId="8" xfId="48" applyNumberFormat="1" applyFont="1" applyFill="1" applyBorder="1" applyAlignment="1">
      <alignment horizontal="right" vertical="center"/>
    </xf>
    <xf numFmtId="1" fontId="4" fillId="0" borderId="8" xfId="50" applyNumberFormat="1" applyFont="1" applyBorder="1" applyAlignment="1">
      <alignment horizontal="right" vertical="center"/>
    </xf>
    <xf numFmtId="1" fontId="4" fillId="0" borderId="8" xfId="78" applyNumberFormat="1" applyFont="1" applyBorder="1" applyAlignment="1">
      <alignment horizontal="right" vertical="center"/>
    </xf>
    <xf numFmtId="1" fontId="4" fillId="0" borderId="3" xfId="77" applyNumberFormat="1" applyFont="1" applyBorder="1" applyAlignment="1">
      <alignment horizontal="right" vertical="center"/>
    </xf>
    <xf numFmtId="1" fontId="4" fillId="4" borderId="3" xfId="75" applyNumberFormat="1" applyFont="1" applyFill="1" applyBorder="1" applyAlignment="1">
      <alignment horizontal="right" vertical="center"/>
    </xf>
    <xf numFmtId="1" fontId="4" fillId="4" borderId="8" xfId="76" applyNumberFormat="1" applyFont="1" applyFill="1" applyBorder="1" applyAlignment="1">
      <alignment horizontal="right" vertical="center"/>
    </xf>
    <xf numFmtId="0" fontId="12" fillId="3" borderId="25" xfId="378" applyFont="1" applyFill="1" applyBorder="1"/>
    <xf numFmtId="0" fontId="12" fillId="3" borderId="13" xfId="378" applyFont="1" applyFill="1" applyBorder="1" applyAlignment="1">
      <alignment horizontal="center"/>
    </xf>
    <xf numFmtId="0" fontId="19" fillId="2" borderId="1" xfId="378" applyFont="1" applyAlignment="1">
      <alignment horizontal="center"/>
    </xf>
    <xf numFmtId="0" fontId="12" fillId="3" borderId="1" xfId="378" applyFont="1" applyFill="1"/>
    <xf numFmtId="0" fontId="12" fillId="3" borderId="11" xfId="378" applyFont="1" applyFill="1" applyBorder="1" applyAlignment="1">
      <alignment horizontal="center"/>
    </xf>
    <xf numFmtId="0" fontId="14" fillId="2" borderId="25" xfId="378" applyFont="1" applyBorder="1" applyAlignment="1">
      <alignment horizontal="justify" vertical="center" wrapText="1"/>
    </xf>
    <xf numFmtId="3" fontId="6" fillId="2" borderId="13" xfId="378" applyNumberFormat="1" applyFont="1" applyBorder="1" applyAlignment="1">
      <alignment horizontal="right" vertical="center" wrapText="1"/>
    </xf>
    <xf numFmtId="3" fontId="6" fillId="2" borderId="1" xfId="766" applyNumberFormat="1" applyFont="1" applyBorder="1" applyAlignment="1">
      <alignment horizontal="right" vertical="center"/>
    </xf>
    <xf numFmtId="0" fontId="6" fillId="2" borderId="24" xfId="378" applyFont="1" applyBorder="1" applyAlignment="1">
      <alignment horizontal="justify" vertical="center" wrapText="1"/>
    </xf>
    <xf numFmtId="3" fontId="6" fillId="2" borderId="23" xfId="378" applyNumberFormat="1" applyFont="1" applyBorder="1" applyAlignment="1">
      <alignment horizontal="right" vertical="center" wrapText="1"/>
    </xf>
    <xf numFmtId="3" fontId="6" fillId="2" borderId="24" xfId="766" applyNumberFormat="1" applyFont="1" applyBorder="1" applyAlignment="1">
      <alignment horizontal="right" vertical="center"/>
    </xf>
    <xf numFmtId="0" fontId="6" fillId="2" borderId="20" xfId="378" applyFont="1" applyBorder="1" applyAlignment="1">
      <alignment horizontal="justify" vertical="center" wrapText="1"/>
    </xf>
    <xf numFmtId="3" fontId="6" fillId="2" borderId="19" xfId="378" applyNumberFormat="1" applyFont="1" applyBorder="1" applyAlignment="1">
      <alignment horizontal="right" vertical="center" wrapText="1"/>
    </xf>
    <xf numFmtId="3" fontId="6" fillId="2" borderId="20" xfId="766" applyNumberFormat="1" applyFont="1" applyBorder="1" applyAlignment="1">
      <alignment horizontal="right" vertical="center"/>
    </xf>
    <xf numFmtId="0" fontId="6" fillId="2" borderId="1" xfId="378" applyFont="1" applyAlignment="1">
      <alignment vertical="center" wrapText="1"/>
    </xf>
    <xf numFmtId="3" fontId="6" fillId="2" borderId="11" xfId="378" applyNumberFormat="1" applyFont="1" applyBorder="1" applyAlignment="1">
      <alignment horizontal="right" vertical="center" wrapText="1"/>
    </xf>
    <xf numFmtId="0" fontId="6" fillId="2" borderId="22" xfId="378" applyFont="1" applyBorder="1" applyAlignment="1">
      <alignment vertical="center" wrapText="1"/>
    </xf>
    <xf numFmtId="3" fontId="6" fillId="2" borderId="21" xfId="378" applyNumberFormat="1" applyFont="1" applyBorder="1" applyAlignment="1">
      <alignment horizontal="right" vertical="center" wrapText="1"/>
    </xf>
    <xf numFmtId="3" fontId="6" fillId="2" borderId="22" xfId="766" applyNumberFormat="1" applyFont="1" applyBorder="1" applyAlignment="1">
      <alignment horizontal="right" vertical="center"/>
    </xf>
    <xf numFmtId="0" fontId="6" fillId="2" borderId="1" xfId="378" applyFont="1" applyAlignment="1">
      <alignment horizontal="justify" vertical="center" wrapText="1"/>
    </xf>
    <xf numFmtId="0" fontId="6" fillId="2" borderId="18" xfId="378" applyFont="1" applyBorder="1" applyAlignment="1">
      <alignment horizontal="justify" vertical="center" wrapText="1"/>
    </xf>
    <xf numFmtId="3" fontId="6" fillId="2" borderId="17" xfId="378" applyNumberFormat="1" applyFont="1" applyBorder="1" applyAlignment="1">
      <alignment horizontal="right" vertical="center" wrapText="1"/>
    </xf>
    <xf numFmtId="0" fontId="5" fillId="2" borderId="1" xfId="765"/>
    <xf numFmtId="0" fontId="5" fillId="2" borderId="1" xfId="1141"/>
    <xf numFmtId="0" fontId="5" fillId="2" borderId="1" xfId="1143"/>
    <xf numFmtId="0" fontId="3" fillId="2" borderId="5" xfId="90" applyFont="1" applyFill="1" applyBorder="1" applyAlignment="1">
      <alignment horizontal="center" vertical="center" wrapText="1"/>
    </xf>
    <xf numFmtId="0" fontId="3" fillId="2" borderId="6" xfId="126" applyFont="1" applyFill="1" applyBorder="1" applyAlignment="1">
      <alignment horizontal="center" vertical="center" wrapText="1"/>
    </xf>
    <xf numFmtId="0" fontId="3" fillId="2" borderId="5" xfId="125" applyFont="1" applyFill="1" applyBorder="1" applyAlignment="1">
      <alignment horizontal="center" vertical="center" wrapText="1"/>
    </xf>
    <xf numFmtId="0" fontId="3" fillId="2" borderId="6" xfId="146" applyFont="1" applyFill="1" applyBorder="1" applyAlignment="1">
      <alignment horizontal="center" vertical="center" wrapText="1"/>
    </xf>
    <xf numFmtId="0" fontId="3" fillId="2" borderId="5" xfId="145" applyFont="1" applyFill="1" applyBorder="1" applyAlignment="1">
      <alignment horizontal="center" vertical="center" wrapText="1"/>
    </xf>
    <xf numFmtId="0" fontId="4" fillId="2" borderId="4" xfId="7" applyFont="1" applyFill="1" applyBorder="1" applyAlignment="1">
      <alignment horizontal="left" vertical="center" wrapText="1"/>
    </xf>
    <xf numFmtId="165" fontId="4" fillId="0" borderId="4" xfId="11" applyNumberFormat="1" applyFont="1" applyBorder="1" applyAlignment="1">
      <alignment horizontal="right" vertical="center"/>
    </xf>
    <xf numFmtId="165" fontId="4" fillId="0" borderId="4" xfId="12" applyNumberFormat="1" applyFont="1" applyBorder="1" applyAlignment="1">
      <alignment horizontal="right" vertical="center"/>
    </xf>
    <xf numFmtId="165" fontId="4" fillId="0" borderId="4" xfId="15" applyNumberFormat="1" applyFont="1" applyBorder="1" applyAlignment="1">
      <alignment horizontal="right" vertical="center" wrapText="1"/>
    </xf>
    <xf numFmtId="0" fontId="4" fillId="2" borderId="4" xfId="43" applyFont="1" applyFill="1" applyBorder="1" applyAlignment="1">
      <alignment horizontal="left" vertical="center" wrapText="1"/>
    </xf>
    <xf numFmtId="3" fontId="4" fillId="0" borderId="4" xfId="49" applyNumberFormat="1" applyFont="1" applyBorder="1" applyAlignment="1">
      <alignment horizontal="right" vertical="center"/>
    </xf>
    <xf numFmtId="3" fontId="4" fillId="0" borderId="26" xfId="50" applyNumberFormat="1" applyFont="1" applyBorder="1" applyAlignment="1">
      <alignment horizontal="right" vertical="center"/>
    </xf>
    <xf numFmtId="0" fontId="4" fillId="0" borderId="4" xfId="51" applyFont="1" applyBorder="1" applyAlignment="1">
      <alignment horizontal="right" vertical="center" wrapText="1"/>
    </xf>
    <xf numFmtId="0" fontId="4" fillId="0" borderId="26" xfId="53" applyFont="1" applyBorder="1" applyAlignment="1">
      <alignment horizontal="right" vertical="center" wrapText="1"/>
    </xf>
    <xf numFmtId="0" fontId="4" fillId="2" borderId="4" xfId="71" applyFont="1" applyFill="1" applyBorder="1" applyAlignment="1">
      <alignment horizontal="left" vertical="center" wrapText="1"/>
    </xf>
    <xf numFmtId="166" fontId="4" fillId="0" borderId="26" xfId="78" applyNumberFormat="1" applyFont="1" applyBorder="1" applyAlignment="1">
      <alignment horizontal="right" vertical="center"/>
    </xf>
    <xf numFmtId="0" fontId="4" fillId="0" borderId="4" xfId="81" applyFont="1" applyBorder="1" applyAlignment="1">
      <alignment horizontal="right" vertical="center" wrapText="1"/>
    </xf>
    <xf numFmtId="0" fontId="4" fillId="0" borderId="26" xfId="82" applyFont="1" applyBorder="1" applyAlignment="1">
      <alignment horizontal="right" vertical="center" wrapText="1"/>
    </xf>
    <xf numFmtId="0" fontId="3" fillId="2" borderId="6" xfId="146" applyFont="1" applyFill="1" applyBorder="1" applyAlignment="1">
      <alignment vertical="center" wrapText="1"/>
    </xf>
    <xf numFmtId="0" fontId="3" fillId="2" borderId="27" xfId="146" applyFont="1" applyFill="1" applyBorder="1" applyAlignment="1">
      <alignment vertical="center" wrapText="1"/>
    </xf>
    <xf numFmtId="167" fontId="24" fillId="2" borderId="1" xfId="1144" applyNumberFormat="1" applyFont="1"/>
    <xf numFmtId="0" fontId="24" fillId="2" borderId="1" xfId="1144" applyFont="1"/>
    <xf numFmtId="0" fontId="6" fillId="2" borderId="1" xfId="1144"/>
    <xf numFmtId="167" fontId="6" fillId="2" borderId="1" xfId="1144" applyNumberFormat="1"/>
    <xf numFmtId="3" fontId="6" fillId="2" borderId="1" xfId="1144" applyNumberFormat="1"/>
    <xf numFmtId="0" fontId="14" fillId="2" borderId="1" xfId="1144" applyFont="1"/>
    <xf numFmtId="0" fontId="14" fillId="2" borderId="1" xfId="1144" applyFont="1" applyAlignment="1">
      <alignment horizontal="center"/>
    </xf>
    <xf numFmtId="167" fontId="14" fillId="2" borderId="1" xfId="1144" applyNumberFormat="1" applyFont="1"/>
    <xf numFmtId="4" fontId="14" fillId="2" borderId="33" xfId="1144" applyNumberFormat="1" applyFont="1" applyBorder="1" applyAlignment="1">
      <alignment horizontal="right"/>
    </xf>
    <xf numFmtId="167" fontId="25" fillId="2" borderId="1" xfId="1144" applyNumberFormat="1" applyFont="1" applyAlignment="1">
      <alignment horizontal="right"/>
    </xf>
    <xf numFmtId="0" fontId="14" fillId="2" borderId="28" xfId="1144" applyFont="1" applyBorder="1"/>
    <xf numFmtId="167" fontId="14" fillId="2" borderId="34" xfId="1144" applyNumberFormat="1" applyFont="1" applyBorder="1" applyAlignment="1">
      <alignment horizontal="right"/>
    </xf>
    <xf numFmtId="0" fontId="14" fillId="2" borderId="29" xfId="1144" applyFont="1" applyBorder="1" applyAlignment="1">
      <alignment horizontal="right"/>
    </xf>
    <xf numFmtId="3" fontId="14" fillId="2" borderId="29" xfId="1144" applyNumberFormat="1" applyFont="1" applyBorder="1" applyAlignment="1">
      <alignment horizontal="right"/>
    </xf>
    <xf numFmtId="0" fontId="14" fillId="2" borderId="34" xfId="1144" applyFont="1" applyBorder="1"/>
    <xf numFmtId="0" fontId="6" fillId="2" borderId="36" xfId="1144" applyBorder="1"/>
    <xf numFmtId="167" fontId="6" fillId="2" borderId="35" xfId="1144" applyNumberFormat="1" applyBorder="1" applyAlignment="1">
      <alignment horizontal="right"/>
    </xf>
    <xf numFmtId="3" fontId="6" fillId="2" borderId="1" xfId="1144" applyNumberFormat="1" applyAlignment="1">
      <alignment horizontal="right"/>
    </xf>
    <xf numFmtId="0" fontId="6" fillId="2" borderId="35" xfId="1144" applyBorder="1"/>
    <xf numFmtId="0" fontId="14" fillId="2" borderId="1" xfId="1144" applyFont="1" applyAlignment="1">
      <alignment horizontal="right"/>
    </xf>
    <xf numFmtId="167" fontId="6" fillId="2" borderId="35" xfId="1144" applyNumberFormat="1" applyBorder="1"/>
    <xf numFmtId="0" fontId="14" fillId="2" borderId="36" xfId="1144" quotePrefix="1" applyFont="1" applyBorder="1"/>
    <xf numFmtId="0" fontId="14" fillId="2" borderId="35" xfId="1144" quotePrefix="1" applyFont="1" applyBorder="1"/>
    <xf numFmtId="0" fontId="14" fillId="2" borderId="36" xfId="1144" applyFont="1" applyBorder="1"/>
    <xf numFmtId="0" fontId="14" fillId="2" borderId="35" xfId="1144" applyFont="1" applyBorder="1"/>
    <xf numFmtId="3" fontId="21" fillId="2" borderId="1" xfId="1144" applyNumberFormat="1" applyFont="1"/>
    <xf numFmtId="167" fontId="6" fillId="2" borderId="37" xfId="1144" applyNumberFormat="1" applyBorder="1"/>
    <xf numFmtId="0" fontId="6" fillId="2" borderId="37" xfId="1144" applyBorder="1"/>
    <xf numFmtId="0" fontId="6" fillId="2" borderId="38" xfId="1144" applyBorder="1"/>
    <xf numFmtId="3" fontId="6" fillId="2" borderId="18" xfId="1144" applyNumberFormat="1" applyBorder="1"/>
    <xf numFmtId="167" fontId="6" fillId="2" borderId="38" xfId="1144" applyNumberFormat="1" applyBorder="1"/>
    <xf numFmtId="1" fontId="6" fillId="2" borderId="1" xfId="1144" applyNumberFormat="1"/>
    <xf numFmtId="167" fontId="18" fillId="2" borderId="1" xfId="1144" applyNumberFormat="1" applyFont="1"/>
    <xf numFmtId="0" fontId="18" fillId="2" borderId="1" xfId="1144" applyFont="1"/>
    <xf numFmtId="167" fontId="27" fillId="6" borderId="33" xfId="1144" applyNumberFormat="1" applyFont="1" applyFill="1" applyBorder="1" applyAlignment="1">
      <alignment horizontal="right"/>
    </xf>
    <xf numFmtId="167" fontId="27" fillId="7" borderId="33" xfId="1144" applyNumberFormat="1" applyFont="1" applyFill="1" applyBorder="1" applyAlignment="1">
      <alignment horizontal="right"/>
    </xf>
    <xf numFmtId="167" fontId="22" fillId="2" borderId="33" xfId="1144" applyNumberFormat="1" applyFont="1" applyBorder="1" applyAlignment="1">
      <alignment horizontal="right"/>
    </xf>
    <xf numFmtId="0" fontId="28" fillId="5" borderId="33" xfId="1144" applyFont="1" applyFill="1" applyBorder="1" applyAlignment="1">
      <alignment horizontal="center"/>
    </xf>
    <xf numFmtId="0" fontId="18" fillId="5" borderId="34" xfId="1144" applyFont="1" applyFill="1" applyBorder="1" applyAlignment="1">
      <alignment horizontal="center"/>
    </xf>
    <xf numFmtId="0" fontId="18" fillId="2" borderId="35" xfId="1144" applyFont="1" applyBorder="1" applyAlignment="1">
      <alignment horizontal="center"/>
    </xf>
    <xf numFmtId="2" fontId="18" fillId="2" borderId="1" xfId="1144" applyNumberFormat="1" applyFont="1" applyAlignment="1">
      <alignment horizontal="right"/>
    </xf>
    <xf numFmtId="0" fontId="18" fillId="5" borderId="35" xfId="1144" applyFont="1" applyFill="1" applyBorder="1" applyAlignment="1">
      <alignment horizontal="center"/>
    </xf>
    <xf numFmtId="167" fontId="18" fillId="5" borderId="35" xfId="1144" applyNumberFormat="1" applyFont="1" applyFill="1" applyBorder="1"/>
    <xf numFmtId="167" fontId="18" fillId="2" borderId="35" xfId="1144" applyNumberFormat="1" applyFont="1" applyBorder="1"/>
    <xf numFmtId="0" fontId="4" fillId="2" borderId="1" xfId="0" applyFont="1" applyFill="1" applyBorder="1"/>
    <xf numFmtId="3" fontId="18" fillId="2" borderId="1" xfId="1144" applyNumberFormat="1" applyFont="1"/>
    <xf numFmtId="0" fontId="18" fillId="2" borderId="36" xfId="1144" applyFont="1" applyBorder="1"/>
    <xf numFmtId="167" fontId="18" fillId="2" borderId="37" xfId="1144" applyNumberFormat="1" applyFont="1" applyBorder="1"/>
    <xf numFmtId="167" fontId="18" fillId="5" borderId="37" xfId="1144" applyNumberFormat="1" applyFont="1" applyFill="1" applyBorder="1"/>
    <xf numFmtId="2" fontId="18" fillId="2" borderId="36" xfId="1144" applyNumberFormat="1" applyFont="1" applyBorder="1" applyAlignment="1">
      <alignment horizontal="right"/>
    </xf>
    <xf numFmtId="167" fontId="18" fillId="2" borderId="38" xfId="1144" applyNumberFormat="1" applyFont="1" applyBorder="1"/>
    <xf numFmtId="2" fontId="18" fillId="2" borderId="18" xfId="1144" applyNumberFormat="1" applyFont="1" applyBorder="1" applyAlignment="1">
      <alignment horizontal="right"/>
    </xf>
    <xf numFmtId="3" fontId="18" fillId="2" borderId="18" xfId="1144" applyNumberFormat="1" applyFont="1" applyBorder="1"/>
    <xf numFmtId="0" fontId="18" fillId="5" borderId="38" xfId="1144" applyFont="1" applyFill="1" applyBorder="1" applyAlignment="1">
      <alignment horizontal="center"/>
    </xf>
    <xf numFmtId="167" fontId="18" fillId="5" borderId="38" xfId="1144" applyNumberFormat="1" applyFont="1" applyFill="1" applyBorder="1"/>
    <xf numFmtId="0" fontId="3" fillId="2" borderId="5" xfId="90" applyFont="1" applyFill="1" applyBorder="1" applyAlignment="1">
      <alignment horizontal="center" vertical="center" wrapText="1"/>
    </xf>
    <xf numFmtId="0" fontId="2" fillId="2" borderId="1" xfId="86" applyFont="1" applyFill="1" applyBorder="1" applyAlignment="1">
      <alignment horizontal="left" vertical="center" wrapText="1"/>
    </xf>
    <xf numFmtId="0" fontId="2" fillId="2" borderId="2" xfId="87" applyFont="1" applyFill="1" applyBorder="1" applyAlignment="1">
      <alignment horizontal="center" vertical="center" wrapText="1"/>
    </xf>
    <xf numFmtId="0" fontId="2" fillId="2" borderId="3" xfId="88" applyFont="1" applyFill="1" applyBorder="1" applyAlignment="1">
      <alignment horizontal="center" vertical="center" wrapText="1"/>
    </xf>
    <xf numFmtId="0" fontId="2" fillId="2" borderId="4" xfId="89" applyFont="1" applyFill="1" applyBorder="1" applyAlignment="1">
      <alignment horizontal="center" vertical="center" wrapText="1"/>
    </xf>
    <xf numFmtId="0" fontId="2" fillId="2" borderId="1" xfId="122" applyFont="1" applyFill="1" applyBorder="1" applyAlignment="1">
      <alignment horizontal="left" vertical="center" wrapText="1"/>
    </xf>
    <xf numFmtId="0" fontId="2" fillId="2" borderId="2" xfId="123" applyFont="1" applyFill="1" applyBorder="1" applyAlignment="1">
      <alignment horizontal="center" vertical="center" wrapText="1"/>
    </xf>
    <xf numFmtId="0" fontId="2" fillId="2" borderId="4" xfId="124" applyFont="1" applyFill="1" applyBorder="1" applyAlignment="1">
      <alignment horizontal="center" vertical="center" wrapText="1"/>
    </xf>
    <xf numFmtId="0" fontId="3" fillId="2" borderId="6" xfId="126" applyFont="1" applyFill="1" applyBorder="1" applyAlignment="1">
      <alignment horizontal="center" vertical="center" wrapText="1"/>
    </xf>
    <xf numFmtId="0" fontId="3" fillId="2" borderId="5" xfId="125" applyFont="1" applyFill="1" applyBorder="1" applyAlignment="1">
      <alignment horizontal="center" vertical="center" wrapText="1"/>
    </xf>
    <xf numFmtId="0" fontId="2" fillId="2" borderId="1" xfId="142" applyFont="1" applyFill="1" applyBorder="1" applyAlignment="1">
      <alignment horizontal="left" vertical="center" wrapText="1"/>
    </xf>
    <xf numFmtId="0" fontId="2" fillId="2" borderId="2" xfId="143" applyFont="1" applyFill="1" applyBorder="1" applyAlignment="1">
      <alignment horizontal="center" vertical="center" wrapText="1"/>
    </xf>
    <xf numFmtId="0" fontId="2" fillId="2" borderId="4" xfId="144" applyFont="1" applyFill="1" applyBorder="1" applyAlignment="1">
      <alignment horizontal="center" vertical="center" wrapText="1"/>
    </xf>
    <xf numFmtId="0" fontId="26" fillId="5" borderId="28" xfId="1144" applyFont="1" applyFill="1" applyBorder="1" applyAlignment="1">
      <alignment horizontal="center" vertical="center" wrapText="1"/>
    </xf>
    <xf numFmtId="0" fontId="26" fillId="5" borderId="29" xfId="1144" applyFont="1" applyFill="1" applyBorder="1" applyAlignment="1">
      <alignment horizontal="center" vertical="center" wrapText="1"/>
    </xf>
    <xf numFmtId="0" fontId="26" fillId="5" borderId="30" xfId="1144" applyFont="1" applyFill="1" applyBorder="1" applyAlignment="1">
      <alignment horizontal="center" vertical="center" wrapText="1"/>
    </xf>
    <xf numFmtId="0" fontId="26" fillId="5" borderId="31" xfId="1144" applyFont="1" applyFill="1" applyBorder="1" applyAlignment="1">
      <alignment horizontal="center" vertical="center" wrapText="1"/>
    </xf>
    <xf numFmtId="0" fontId="26" fillId="5" borderId="18" xfId="1144" applyFont="1" applyFill="1" applyBorder="1" applyAlignment="1">
      <alignment horizontal="center" vertical="center" wrapText="1"/>
    </xf>
    <xf numFmtId="0" fontId="26" fillId="5" borderId="32" xfId="1144" applyFont="1" applyFill="1" applyBorder="1" applyAlignment="1">
      <alignment horizontal="center" vertical="center" wrapText="1"/>
    </xf>
    <xf numFmtId="0" fontId="14" fillId="2" borderId="28" xfId="1144" applyFont="1" applyBorder="1" applyAlignment="1">
      <alignment horizontal="center"/>
    </xf>
    <xf numFmtId="0" fontId="14" fillId="2" borderId="30" xfId="1144" applyFont="1" applyBorder="1" applyAlignment="1">
      <alignment horizontal="center"/>
    </xf>
    <xf numFmtId="0" fontId="14" fillId="2" borderId="1" xfId="1144" applyFont="1" applyAlignment="1">
      <alignment horizontal="center"/>
    </xf>
    <xf numFmtId="0" fontId="14" fillId="2" borderId="18" xfId="1144" applyFont="1" applyBorder="1" applyAlignment="1">
      <alignment horizontal="center"/>
    </xf>
    <xf numFmtId="0" fontId="6" fillId="9" borderId="1" xfId="377" applyFill="1"/>
    <xf numFmtId="0" fontId="30" fillId="9" borderId="1" xfId="377" applyFont="1" applyFill="1"/>
    <xf numFmtId="0" fontId="31" fillId="9" borderId="1" xfId="377" applyFont="1" applyFill="1"/>
    <xf numFmtId="0" fontId="32" fillId="6" borderId="46" xfId="377" applyFont="1" applyFill="1" applyBorder="1"/>
    <xf numFmtId="0" fontId="32" fillId="6" borderId="47" xfId="377" applyFont="1" applyFill="1" applyBorder="1"/>
    <xf numFmtId="0" fontId="33" fillId="6" borderId="48" xfId="377" applyFont="1" applyFill="1" applyBorder="1" applyAlignment="1">
      <alignment horizontal="left"/>
    </xf>
    <xf numFmtId="0" fontId="34" fillId="6" borderId="49" xfId="377" applyFont="1" applyFill="1" applyBorder="1" applyAlignment="1">
      <alignment horizontal="left"/>
    </xf>
    <xf numFmtId="0" fontId="24" fillId="9" borderId="1" xfId="377" applyFont="1" applyFill="1" applyAlignment="1">
      <alignment horizontal="left"/>
    </xf>
    <xf numFmtId="0" fontId="35" fillId="9" borderId="1" xfId="377" applyFont="1" applyFill="1" applyAlignment="1">
      <alignment horizontal="left"/>
    </xf>
    <xf numFmtId="0" fontId="32" fillId="6" borderId="48" xfId="377" applyFont="1" applyFill="1" applyBorder="1"/>
    <xf numFmtId="0" fontId="32" fillId="6" borderId="49" xfId="377" applyFont="1" applyFill="1" applyBorder="1"/>
    <xf numFmtId="0" fontId="9" fillId="9" borderId="48" xfId="377" applyFont="1" applyFill="1" applyBorder="1" applyAlignment="1">
      <alignment vertical="center"/>
    </xf>
    <xf numFmtId="0" fontId="9" fillId="9" borderId="49" xfId="377" applyFont="1" applyFill="1" applyBorder="1" applyAlignment="1">
      <alignment vertical="center"/>
    </xf>
    <xf numFmtId="0" fontId="9" fillId="9" borderId="1" xfId="377" applyFont="1" applyFill="1" applyAlignment="1">
      <alignment vertical="center"/>
    </xf>
    <xf numFmtId="0" fontId="9" fillId="9" borderId="50" xfId="377" applyFont="1" applyFill="1" applyBorder="1" applyAlignment="1">
      <alignment vertical="center"/>
    </xf>
    <xf numFmtId="0" fontId="9" fillId="9" borderId="39" xfId="377" applyFont="1" applyFill="1" applyBorder="1" applyAlignment="1">
      <alignment vertical="center"/>
    </xf>
    <xf numFmtId="0" fontId="15" fillId="9" borderId="51" xfId="377" applyFont="1" applyFill="1" applyBorder="1" applyAlignment="1">
      <alignment vertical="center"/>
    </xf>
    <xf numFmtId="0" fontId="9" fillId="9" borderId="52" xfId="377" applyFont="1" applyFill="1" applyBorder="1" applyAlignment="1">
      <alignment vertical="center"/>
    </xf>
    <xf numFmtId="0" fontId="36" fillId="2" borderId="40" xfId="377" applyFont="1" applyBorder="1" applyAlignment="1">
      <alignment vertical="center" wrapText="1"/>
    </xf>
    <xf numFmtId="0" fontId="36" fillId="9" borderId="41" xfId="377" applyFont="1" applyFill="1" applyBorder="1" applyAlignment="1">
      <alignment vertical="center"/>
    </xf>
    <xf numFmtId="0" fontId="37" fillId="9" borderId="53" xfId="377" applyFont="1" applyFill="1" applyBorder="1" applyAlignment="1">
      <alignment vertical="center"/>
    </xf>
    <xf numFmtId="0" fontId="36" fillId="9" borderId="54" xfId="377" applyFont="1" applyFill="1" applyBorder="1" applyAlignment="1">
      <alignment vertical="center"/>
    </xf>
    <xf numFmtId="0" fontId="36" fillId="2" borderId="42" xfId="377" applyFont="1" applyBorder="1" applyAlignment="1">
      <alignment vertical="center" wrapText="1"/>
    </xf>
    <xf numFmtId="0" fontId="36" fillId="2" borderId="42" xfId="377" applyFont="1" applyBorder="1" applyAlignment="1">
      <alignment vertical="center"/>
    </xf>
    <xf numFmtId="0" fontId="36" fillId="9" borderId="43" xfId="377" applyFont="1" applyFill="1" applyBorder="1" applyAlignment="1">
      <alignment vertical="center"/>
    </xf>
    <xf numFmtId="0" fontId="37" fillId="9" borderId="55" xfId="377" applyFont="1" applyFill="1" applyBorder="1" applyAlignment="1">
      <alignment vertical="center"/>
    </xf>
    <xf numFmtId="0" fontId="36" fillId="9" borderId="56" xfId="377" applyFont="1" applyFill="1" applyBorder="1" applyAlignment="1">
      <alignment vertical="center"/>
    </xf>
    <xf numFmtId="0" fontId="36" fillId="9" borderId="44" xfId="377" applyFont="1" applyFill="1" applyBorder="1" applyAlignment="1">
      <alignment vertical="center" wrapText="1"/>
    </xf>
    <xf numFmtId="0" fontId="36" fillId="9" borderId="16" xfId="377" applyFont="1" applyFill="1" applyBorder="1" applyAlignment="1">
      <alignment vertical="center"/>
    </xf>
    <xf numFmtId="0" fontId="37" fillId="9" borderId="57" xfId="377" applyFont="1" applyFill="1" applyBorder="1" applyAlignment="1">
      <alignment horizontal="left" vertical="center"/>
    </xf>
    <xf numFmtId="0" fontId="36" fillId="9" borderId="58" xfId="377" applyFont="1" applyFill="1" applyBorder="1" applyAlignment="1">
      <alignment vertical="center"/>
    </xf>
    <xf numFmtId="0" fontId="36" fillId="9" borderId="45" xfId="377" applyFont="1" applyFill="1" applyBorder="1" applyAlignment="1">
      <alignment vertical="center" wrapText="1"/>
    </xf>
    <xf numFmtId="0" fontId="9" fillId="9" borderId="1" xfId="377" applyFont="1" applyFill="1"/>
    <xf numFmtId="0" fontId="36" fillId="9" borderId="1" xfId="377" applyFont="1" applyFill="1"/>
    <xf numFmtId="0" fontId="38" fillId="9" borderId="1" xfId="377" applyFont="1" applyFill="1"/>
    <xf numFmtId="0" fontId="39" fillId="9" borderId="1" xfId="377" applyFont="1" applyFill="1" applyAlignment="1">
      <alignment horizontal="left"/>
    </xf>
    <xf numFmtId="0" fontId="32" fillId="6" borderId="59" xfId="377" applyFont="1" applyFill="1" applyBorder="1"/>
    <xf numFmtId="0" fontId="32" fillId="6" borderId="60" xfId="377" applyFont="1" applyFill="1" applyBorder="1"/>
    <xf numFmtId="0" fontId="15" fillId="9" borderId="49" xfId="377" applyFont="1" applyFill="1" applyBorder="1" applyAlignment="1">
      <alignment vertical="center"/>
    </xf>
    <xf numFmtId="0" fontId="9" fillId="9" borderId="46" xfId="377" applyFont="1" applyFill="1" applyBorder="1" applyAlignment="1">
      <alignment vertical="center"/>
    </xf>
    <xf numFmtId="0" fontId="36" fillId="9" borderId="47" xfId="377" applyFont="1" applyFill="1" applyBorder="1" applyAlignment="1">
      <alignment vertical="center" wrapText="1"/>
    </xf>
    <xf numFmtId="0" fontId="9" fillId="9" borderId="61" xfId="377" applyFont="1" applyFill="1" applyBorder="1" applyAlignment="1">
      <alignment vertical="center"/>
    </xf>
    <xf numFmtId="0" fontId="15" fillId="9" borderId="62" xfId="377" applyFont="1" applyFill="1" applyBorder="1" applyAlignment="1">
      <alignment vertical="center"/>
    </xf>
    <xf numFmtId="0" fontId="36" fillId="9" borderId="62" xfId="377" applyFont="1" applyFill="1" applyBorder="1" applyAlignment="1">
      <alignment vertical="center" wrapText="1"/>
    </xf>
    <xf numFmtId="0" fontId="12" fillId="8" borderId="63" xfId="377" applyFont="1" applyFill="1" applyBorder="1" applyAlignment="1">
      <alignment wrapText="1"/>
    </xf>
  </cellXfs>
  <cellStyles count="1145">
    <cellStyle name="Komma 2" xfId="381" xr:uid="{4D523C1C-D622-4B09-86F1-BA7E24E37842}"/>
    <cellStyle name="Komma 2 2" xfId="766" xr:uid="{BEB9289E-60FA-4F82-8831-34AE68628570}"/>
    <cellStyle name="Komma 2 2 2" xfId="1142" xr:uid="{E3162276-3C36-4106-81CB-9704A16C08E2}"/>
    <cellStyle name="Link" xfId="379" builtinId="8"/>
    <cellStyle name="Standard" xfId="0" builtinId="0"/>
    <cellStyle name="Standard 2" xfId="377" xr:uid="{FBCC395D-40EC-48AE-8BA6-95D2CCD516FC}"/>
    <cellStyle name="Standard 3" xfId="380" xr:uid="{DCBEC999-BE87-46D7-8229-E586C149C1DC}"/>
    <cellStyle name="Standard 3 2" xfId="1144" xr:uid="{E53FD3EE-1CB1-470C-9907-AD935D72EA6B}"/>
    <cellStyle name="Standard 4" xfId="382" xr:uid="{8364991F-2FBC-406E-8E51-92C01B4275F2}"/>
    <cellStyle name="Standard 5" xfId="378" xr:uid="{8781E384-F724-4292-895A-CCE049BC1822}"/>
    <cellStyle name="Standard 6" xfId="765" xr:uid="{4A09CADD-1F94-4996-8234-5B93DA3B0EF9}"/>
    <cellStyle name="Standard 7" xfId="1141" xr:uid="{5E919F5B-2E1D-4D5F-8B28-FE4D04A0A12D}"/>
    <cellStyle name="Standard 8" xfId="1143" xr:uid="{84B36EEE-E83C-4076-82F0-A173E4BC2D8B}"/>
    <cellStyle name="style1626714553455" xfId="1" xr:uid="{00000000-0005-0000-0000-000001000000}"/>
    <cellStyle name="style1626714553455 2" xfId="767" xr:uid="{FE8E6B49-DAF1-4D63-828B-C6D11E224492}"/>
    <cellStyle name="style1626714553587" xfId="2" xr:uid="{00000000-0005-0000-0000-000002000000}"/>
    <cellStyle name="style1626714553587 2" xfId="763" xr:uid="{B668707B-A121-4660-9C81-F985B833EE15}"/>
    <cellStyle name="style1626714553703" xfId="3" xr:uid="{00000000-0005-0000-0000-000003000000}"/>
    <cellStyle name="style1626714553703 2" xfId="764" xr:uid="{89C479CC-2E6D-4A54-84E2-B5EB78AA96E4}"/>
    <cellStyle name="style1626714553821" xfId="4" xr:uid="{00000000-0005-0000-0000-000004000000}"/>
    <cellStyle name="style1626714553821 2" xfId="768" xr:uid="{9207D7D1-1E0D-45F4-A3A9-2DFF27CF25F3}"/>
    <cellStyle name="style1626714553921" xfId="5" xr:uid="{00000000-0005-0000-0000-000005000000}"/>
    <cellStyle name="style1626714553921 2" xfId="769" xr:uid="{EF1C57DA-0575-402D-8B4F-F02364BD4A58}"/>
    <cellStyle name="style1626714554054" xfId="6" xr:uid="{00000000-0005-0000-0000-000006000000}"/>
    <cellStyle name="style1626714554054 2" xfId="770" xr:uid="{F57EBD6F-07BF-4318-9F5E-45C28165AE56}"/>
    <cellStyle name="style1626714554132" xfId="7" xr:uid="{00000000-0005-0000-0000-000007000000}"/>
    <cellStyle name="style1626714554132 2" xfId="771" xr:uid="{2603202C-B4B3-4FC5-8A89-AB469F434744}"/>
    <cellStyle name="style1626714554245" xfId="8" xr:uid="{00000000-0005-0000-0000-000008000000}"/>
    <cellStyle name="style1626714554245 2" xfId="772" xr:uid="{F8A52224-8DCC-42C4-A0D4-F1EF63096E75}"/>
    <cellStyle name="style1626714554325" xfId="9" xr:uid="{00000000-0005-0000-0000-000009000000}"/>
    <cellStyle name="style1626714554325 2" xfId="773" xr:uid="{7E1E27DA-28F0-481F-960F-E95D48B0836D}"/>
    <cellStyle name="style1626714554406" xfId="10" xr:uid="{00000000-0005-0000-0000-00000A000000}"/>
    <cellStyle name="style1626714554406 2" xfId="774" xr:uid="{2D4E8FB0-F2C6-486A-B2B4-42BDC5CA8529}"/>
    <cellStyle name="style1626714554484" xfId="11" xr:uid="{00000000-0005-0000-0000-00000B000000}"/>
    <cellStyle name="style1626714554484 2" xfId="775" xr:uid="{3BA8E228-D483-4E33-BCBD-ABCFD9D754D0}"/>
    <cellStyle name="style1626714554577" xfId="12" xr:uid="{00000000-0005-0000-0000-00000C000000}"/>
    <cellStyle name="style1626714554577 2" xfId="776" xr:uid="{9B479F45-F1DA-4E06-9426-086B3DE4F73F}"/>
    <cellStyle name="style1626714554647" xfId="13" xr:uid="{00000000-0005-0000-0000-00000D000000}"/>
    <cellStyle name="style1626714554647 2" xfId="777" xr:uid="{F3CA63B6-A7B1-4B2F-A029-20ACC551523D}"/>
    <cellStyle name="style1626714554737" xfId="14" xr:uid="{00000000-0005-0000-0000-00000E000000}"/>
    <cellStyle name="style1626714554737 2" xfId="778" xr:uid="{4ABA81E9-A7D1-4D81-9663-B525581F2C86}"/>
    <cellStyle name="style1626714555099" xfId="15" xr:uid="{00000000-0005-0000-0000-00000F000000}"/>
    <cellStyle name="style1626714555099 2" xfId="779" xr:uid="{F4C63AB8-8FD2-4E12-B953-237E1A0C1E62}"/>
    <cellStyle name="style1626714555593" xfId="16" xr:uid="{00000000-0005-0000-0000-000010000000}"/>
    <cellStyle name="style1626714555593 2" xfId="780" xr:uid="{D6E588B7-970B-44DA-9A15-1081C9983C7A}"/>
    <cellStyle name="style1626714556014" xfId="17" xr:uid="{00000000-0005-0000-0000-000011000000}"/>
    <cellStyle name="style1626714556014 2" xfId="781" xr:uid="{3FAC9B17-08BD-461B-B647-7B1A57D4A0B7}"/>
    <cellStyle name="style1626714556085" xfId="18" xr:uid="{00000000-0005-0000-0000-000012000000}"/>
    <cellStyle name="style1626714556085 2" xfId="782" xr:uid="{DDF0558C-75FA-452B-9C3B-6708A6C14525}"/>
    <cellStyle name="style1626714564123" xfId="19" xr:uid="{00000000-0005-0000-0000-000013000000}"/>
    <cellStyle name="style1626714564123 2" xfId="783" xr:uid="{A3304E9D-2F62-40C4-9DDB-F7B070ED839C}"/>
    <cellStyle name="style1626714564207" xfId="20" xr:uid="{00000000-0005-0000-0000-000014000000}"/>
    <cellStyle name="style1626714564207 2" xfId="784" xr:uid="{5E7F0EA2-FFB9-4D9D-9755-E2091A64F9AA}"/>
    <cellStyle name="style1626714564270" xfId="21" xr:uid="{00000000-0005-0000-0000-000015000000}"/>
    <cellStyle name="style1626714564270 2" xfId="785" xr:uid="{105F26F9-F174-41B0-909D-0826ADA4ECF9}"/>
    <cellStyle name="style1626714564323" xfId="22" xr:uid="{00000000-0005-0000-0000-000016000000}"/>
    <cellStyle name="style1626714564323 2" xfId="786" xr:uid="{69803957-B85A-43B6-9834-A0C1DDF0A11A}"/>
    <cellStyle name="style1626714564412" xfId="23" xr:uid="{00000000-0005-0000-0000-000017000000}"/>
    <cellStyle name="style1626714564412 2" xfId="787" xr:uid="{7C9C99FC-15C7-4E34-B0E8-303DB0C7A21F}"/>
    <cellStyle name="style1626714564493" xfId="24" xr:uid="{00000000-0005-0000-0000-000018000000}"/>
    <cellStyle name="style1626714564493 2" xfId="788" xr:uid="{9FF62B57-7427-4724-A4F3-B795FB8F9D99}"/>
    <cellStyle name="style1626714564545" xfId="25" xr:uid="{00000000-0005-0000-0000-000019000000}"/>
    <cellStyle name="style1626714564545 2" xfId="789" xr:uid="{190EDD38-8E0B-43DC-A116-2BCC65B4AEAC}"/>
    <cellStyle name="style1626714564613" xfId="26" xr:uid="{00000000-0005-0000-0000-00001A000000}"/>
    <cellStyle name="style1626714564613 2" xfId="790" xr:uid="{5283E43A-C98D-4AC5-9332-3A622E2FE0C3}"/>
    <cellStyle name="style1626714564665" xfId="27" xr:uid="{00000000-0005-0000-0000-00001B000000}"/>
    <cellStyle name="style1626714564665 2" xfId="791" xr:uid="{1F25F497-1353-4B7F-9B8A-0722CE076F01}"/>
    <cellStyle name="style1626714564716" xfId="28" xr:uid="{00000000-0005-0000-0000-00001C000000}"/>
    <cellStyle name="style1626714564716 2" xfId="792" xr:uid="{DEBD9197-EE6F-41CB-992A-4951267B2EFF}"/>
    <cellStyle name="style1626714564764" xfId="29" xr:uid="{00000000-0005-0000-0000-00001D000000}"/>
    <cellStyle name="style1626714564764 2" xfId="793" xr:uid="{B4585B65-4857-4B69-B6A4-3C83F64452CF}"/>
    <cellStyle name="style1626714564814" xfId="30" xr:uid="{00000000-0005-0000-0000-00001E000000}"/>
    <cellStyle name="style1626714564814 2" xfId="794" xr:uid="{8566D76D-7653-42FE-A9A9-371F8146869B}"/>
    <cellStyle name="style1626714564877" xfId="31" xr:uid="{00000000-0005-0000-0000-00001F000000}"/>
    <cellStyle name="style1626714564877 2" xfId="795" xr:uid="{8877B87B-CA4D-4AE2-8317-850CF26156A7}"/>
    <cellStyle name="style1626714564937" xfId="32" xr:uid="{00000000-0005-0000-0000-000020000000}"/>
    <cellStyle name="style1626714564937 2" xfId="796" xr:uid="{BF71D957-45AE-44E1-834C-C42209456B0B}"/>
    <cellStyle name="style1626714565062" xfId="33" xr:uid="{00000000-0005-0000-0000-000021000000}"/>
    <cellStyle name="style1626714565062 2" xfId="797" xr:uid="{18207999-1B32-4DEB-978C-3DDFDB90414A}"/>
    <cellStyle name="style1626714565109" xfId="34" xr:uid="{00000000-0005-0000-0000-000022000000}"/>
    <cellStyle name="style1626714565109 2" xfId="798" xr:uid="{EBF73A20-E41C-4B5E-93FD-4220999DBCA8}"/>
    <cellStyle name="style1626714565216" xfId="35" xr:uid="{00000000-0005-0000-0000-000023000000}"/>
    <cellStyle name="style1626714565216 2" xfId="799" xr:uid="{584F28B1-584D-450C-B7B8-DD4C8D5757C0}"/>
    <cellStyle name="style1626714565263" xfId="36" xr:uid="{00000000-0005-0000-0000-000024000000}"/>
    <cellStyle name="style1626714565263 2" xfId="800" xr:uid="{5D0CAA62-E227-44A5-847F-5DDC114D37F9}"/>
    <cellStyle name="style1626714572435" xfId="37" xr:uid="{00000000-0005-0000-0000-000025000000}"/>
    <cellStyle name="style1626714572435 2" xfId="801" xr:uid="{B0157216-5917-40EF-864E-E991C91C11E0}"/>
    <cellStyle name="style1626714572551" xfId="38" xr:uid="{00000000-0005-0000-0000-000026000000}"/>
    <cellStyle name="style1626714572551 2" xfId="802" xr:uid="{C1E4D71E-D1A5-4ADB-9783-EAC44B276DE4}"/>
    <cellStyle name="style1626714572647" xfId="39" xr:uid="{00000000-0005-0000-0000-000027000000}"/>
    <cellStyle name="style1626714572647 2" xfId="803" xr:uid="{B3B23E3A-4FC5-4AEF-8A11-9FFA09B5A7B6}"/>
    <cellStyle name="style1626714572718" xfId="40" xr:uid="{00000000-0005-0000-0000-000028000000}"/>
    <cellStyle name="style1626714572718 2" xfId="804" xr:uid="{4FE250B0-CCF6-4051-89EE-56C844D3CCD2}"/>
    <cellStyle name="style1626714572782" xfId="41" xr:uid="{00000000-0005-0000-0000-000029000000}"/>
    <cellStyle name="style1626714572782 2" xfId="805" xr:uid="{761453EC-0CB6-44B1-98EC-5A27DD1DBD70}"/>
    <cellStyle name="style1626714572927" xfId="42" xr:uid="{00000000-0005-0000-0000-00002A000000}"/>
    <cellStyle name="style1626714572927 2" xfId="806" xr:uid="{D4AA41FF-4666-4ABE-888E-A18692899749}"/>
    <cellStyle name="style1626714572989" xfId="43" xr:uid="{00000000-0005-0000-0000-00002B000000}"/>
    <cellStyle name="style1626714572989 2" xfId="807" xr:uid="{C73C78E2-D67B-473F-99F9-1C2A165F2E7A}"/>
    <cellStyle name="style1626714573057" xfId="44" xr:uid="{00000000-0005-0000-0000-00002C000000}"/>
    <cellStyle name="style1626714573057 2" xfId="808" xr:uid="{BFC33F38-8AC6-4F49-B263-A28762A9CA8C}"/>
    <cellStyle name="style1626714573114" xfId="45" xr:uid="{00000000-0005-0000-0000-00002D000000}"/>
    <cellStyle name="style1626714573114 2" xfId="809" xr:uid="{740EEE54-8E45-43C4-9BF4-45F50088467F}"/>
    <cellStyle name="style1626714573167" xfId="46" xr:uid="{00000000-0005-0000-0000-00002E000000}"/>
    <cellStyle name="style1626714573167 2" xfId="810" xr:uid="{CEE5DA2A-5D90-4855-9727-21DFBF83C444}"/>
    <cellStyle name="style1626714573230" xfId="47" xr:uid="{00000000-0005-0000-0000-00002F000000}"/>
    <cellStyle name="style1626714573230 2" xfId="811" xr:uid="{D5B50403-DE3C-47CA-B628-8137797075E8}"/>
    <cellStyle name="style1626714573283" xfId="48" xr:uid="{00000000-0005-0000-0000-000030000000}"/>
    <cellStyle name="style1626714573283 2" xfId="812" xr:uid="{E75785E1-A4DA-4D92-8B00-F4735532749E}"/>
    <cellStyle name="style1626714573361" xfId="49" xr:uid="{00000000-0005-0000-0000-000031000000}"/>
    <cellStyle name="style1626714573361 2" xfId="813" xr:uid="{119D463E-BBAB-4C6E-B64D-9A975D229682}"/>
    <cellStyle name="style1626714573399" xfId="50" xr:uid="{00000000-0005-0000-0000-000032000000}"/>
    <cellStyle name="style1626714573399 2" xfId="814" xr:uid="{7F840A47-B995-4F86-A014-BF525D341491}"/>
    <cellStyle name="style1626714573462" xfId="51" xr:uid="{00000000-0005-0000-0000-000033000000}"/>
    <cellStyle name="style1626714573462 2" xfId="815" xr:uid="{735216D3-BB70-4017-9FB8-892AAA35DD7B}"/>
    <cellStyle name="style1626714573515" xfId="52" xr:uid="{00000000-0005-0000-0000-000034000000}"/>
    <cellStyle name="style1626714573515 2" xfId="816" xr:uid="{9F6D47F6-A06B-42B6-A4A3-F357DE0F2C6F}"/>
    <cellStyle name="style1626714573569" xfId="53" xr:uid="{00000000-0005-0000-0000-000035000000}"/>
    <cellStyle name="style1626714573569 2" xfId="817" xr:uid="{41FCCB8F-B1EF-42E2-AD10-DC87B252977D}"/>
    <cellStyle name="style1626714573631" xfId="54" xr:uid="{00000000-0005-0000-0000-000036000000}"/>
    <cellStyle name="style1626714573631 2" xfId="818" xr:uid="{A63CF30F-E0DA-4295-ADD8-C045E0D616C1}"/>
    <cellStyle name="style1626714573747" xfId="55" xr:uid="{00000000-0005-0000-0000-000037000000}"/>
    <cellStyle name="style1626714573747 2" xfId="819" xr:uid="{55AB5BB0-F723-4FD1-B216-59CB721C51AD}"/>
    <cellStyle name="style1626714573800" xfId="56" xr:uid="{00000000-0005-0000-0000-000038000000}"/>
    <cellStyle name="style1626714573800 2" xfId="820" xr:uid="{3C268FA2-BC75-478F-BB18-C5A8354E4449}"/>
    <cellStyle name="style1626714580889" xfId="57" xr:uid="{00000000-0005-0000-0000-000039000000}"/>
    <cellStyle name="style1626714580889 2" xfId="821" xr:uid="{F807D313-E086-4319-A445-80781753D967}"/>
    <cellStyle name="style1626714580971" xfId="58" xr:uid="{00000000-0005-0000-0000-00003A000000}"/>
    <cellStyle name="style1626714580971 2" xfId="822" xr:uid="{82C70D42-9D95-43F7-8EC8-26A2A347BB98}"/>
    <cellStyle name="style1626714581032" xfId="59" xr:uid="{00000000-0005-0000-0000-00003B000000}"/>
    <cellStyle name="style1626714581032 2" xfId="823" xr:uid="{AF90CA76-0252-4545-8EB4-4FBF67283353}"/>
    <cellStyle name="style1626714581092" xfId="60" xr:uid="{00000000-0005-0000-0000-00003C000000}"/>
    <cellStyle name="style1626714581092 2" xfId="824" xr:uid="{C4CC83A6-1828-4726-90DB-3E477526D0AA}"/>
    <cellStyle name="style1626714581152" xfId="61" xr:uid="{00000000-0005-0000-0000-00003D000000}"/>
    <cellStyle name="style1626714581152 2" xfId="825" xr:uid="{FD773BB2-4E16-4B84-B2E6-5E5B796B3ED7}"/>
    <cellStyle name="style1626714581213" xfId="62" xr:uid="{00000000-0005-0000-0000-00003E000000}"/>
    <cellStyle name="style1626714581213 2" xfId="826" xr:uid="{8F6F1486-B8EA-48B5-AA36-F4720E5D39E1}"/>
    <cellStyle name="style1626714581263" xfId="63" xr:uid="{00000000-0005-0000-0000-00003F000000}"/>
    <cellStyle name="style1626714581263 2" xfId="827" xr:uid="{5E725AA7-9D30-49EA-9F60-D9776B1A5EAB}"/>
    <cellStyle name="style1626714581313" xfId="64" xr:uid="{00000000-0005-0000-0000-000040000000}"/>
    <cellStyle name="style1626714581313 2" xfId="828" xr:uid="{EF2751BA-33D4-4D52-89AA-63FDBF919B3E}"/>
    <cellStyle name="style1626714588441" xfId="65" xr:uid="{00000000-0005-0000-0000-000041000000}"/>
    <cellStyle name="style1626714588441 2" xfId="829" xr:uid="{9A86D8DE-98CB-4BB8-A015-869256770A13}"/>
    <cellStyle name="style1626714588526" xfId="66" xr:uid="{00000000-0005-0000-0000-000042000000}"/>
    <cellStyle name="style1626714588526 2" xfId="830" xr:uid="{6ED51C6D-EB62-4A3D-8BAD-B18874705520}"/>
    <cellStyle name="style1626714588573" xfId="67" xr:uid="{00000000-0005-0000-0000-000043000000}"/>
    <cellStyle name="style1626714588573 2" xfId="831" xr:uid="{E84C8790-2B60-4460-BBB7-F30C37DE288B}"/>
    <cellStyle name="style1626714588642" xfId="68" xr:uid="{00000000-0005-0000-0000-000044000000}"/>
    <cellStyle name="style1626714588642 2" xfId="832" xr:uid="{EAF7CD4F-0FB8-4105-B4A7-57B3C696C4BB}"/>
    <cellStyle name="style1626714588689" xfId="69" xr:uid="{00000000-0005-0000-0000-000045000000}"/>
    <cellStyle name="style1626714588689 2" xfId="833" xr:uid="{50E0716D-6620-40D4-9263-CD6AA21F3A53}"/>
    <cellStyle name="style1626714588758" xfId="70" xr:uid="{00000000-0005-0000-0000-000046000000}"/>
    <cellStyle name="style1626714588758 2" xfId="834" xr:uid="{44ABBF10-4564-4786-B56A-6030CAFA0CD5}"/>
    <cellStyle name="style1626714588842" xfId="71" xr:uid="{00000000-0005-0000-0000-000047000000}"/>
    <cellStyle name="style1626714588842 2" xfId="835" xr:uid="{C06CD5BE-ABB6-44A5-9278-D5C4826733CF}"/>
    <cellStyle name="style1626714588911" xfId="72" xr:uid="{00000000-0005-0000-0000-000048000000}"/>
    <cellStyle name="style1626714588911 2" xfId="836" xr:uid="{854128DD-0DF6-4A34-9B87-D24CE0FC8EE3}"/>
    <cellStyle name="style1626714588974" xfId="73" xr:uid="{00000000-0005-0000-0000-000049000000}"/>
    <cellStyle name="style1626714588974 2" xfId="837" xr:uid="{CA7D4FBD-8CA7-4D7E-B242-328878BED106}"/>
    <cellStyle name="style1626714589027" xfId="74" xr:uid="{00000000-0005-0000-0000-00004A000000}"/>
    <cellStyle name="style1626714589027 2" xfId="838" xr:uid="{A621600F-4F33-494A-A96F-5868D75C4313}"/>
    <cellStyle name="style1626714589074" xfId="75" xr:uid="{00000000-0005-0000-0000-00004B000000}"/>
    <cellStyle name="style1626714589074 2" xfId="839" xr:uid="{D9529985-1EE7-410F-90F7-40F6F3FED668}"/>
    <cellStyle name="style1626714589127" xfId="76" xr:uid="{00000000-0005-0000-0000-00004C000000}"/>
    <cellStyle name="style1626714589127 2" xfId="840" xr:uid="{F6FADDD3-9F5C-4C2F-80AD-45F84B792A00}"/>
    <cellStyle name="style1626714589190" xfId="77" xr:uid="{00000000-0005-0000-0000-00004D000000}"/>
    <cellStyle name="style1626714589190 2" xfId="841" xr:uid="{746159E2-24AC-4329-964F-DA95FC834D2F}"/>
    <cellStyle name="style1626714589228" xfId="78" xr:uid="{00000000-0005-0000-0000-00004E000000}"/>
    <cellStyle name="style1626714589228 2" xfId="842" xr:uid="{AF0FB062-0D08-4920-A193-A5AA919320E3}"/>
    <cellStyle name="style1626714589312" xfId="79" xr:uid="{00000000-0005-0000-0000-00004F000000}"/>
    <cellStyle name="style1626714589312 2" xfId="843" xr:uid="{48A144C8-F0FF-4982-9E33-053E53A5FE5A}"/>
    <cellStyle name="style1626714589375" xfId="80" xr:uid="{00000000-0005-0000-0000-000050000000}"/>
    <cellStyle name="style1626714589375 2" xfId="844" xr:uid="{0810CBE0-EF80-472C-A0C3-6881107E9DBA}"/>
    <cellStyle name="style1626714589428" xfId="81" xr:uid="{00000000-0005-0000-0000-000051000000}"/>
    <cellStyle name="style1626714589428 2" xfId="845" xr:uid="{F979539C-EF53-4F4C-A75A-6291A79DA89C}"/>
    <cellStyle name="style1626714589475" xfId="82" xr:uid="{00000000-0005-0000-0000-000052000000}"/>
    <cellStyle name="style1626714589475 2" xfId="846" xr:uid="{37EC7668-6885-4308-8D52-7E5B2BCAA226}"/>
    <cellStyle name="style1626714589560" xfId="83" xr:uid="{00000000-0005-0000-0000-000053000000}"/>
    <cellStyle name="style1626714589560 2" xfId="847" xr:uid="{8F617819-A863-4E77-BB52-B02A5D495F0D}"/>
    <cellStyle name="style1626714589606" xfId="84" xr:uid="{00000000-0005-0000-0000-000054000000}"/>
    <cellStyle name="style1626714589606 2" xfId="848" xr:uid="{6CCECDD9-A5ED-42B3-8156-DFFFBDC58762}"/>
    <cellStyle name="style1626714589660" xfId="85" xr:uid="{00000000-0005-0000-0000-000055000000}"/>
    <cellStyle name="style1626714589660 2" xfId="849" xr:uid="{24D3D872-5EF7-48C8-A073-96EABE4CD892}"/>
    <cellStyle name="style1626714598217" xfId="86" xr:uid="{00000000-0005-0000-0000-000056000000}"/>
    <cellStyle name="style1626714598217 2" xfId="850" xr:uid="{32F7E6AE-B102-45D0-87EE-B00358083226}"/>
    <cellStyle name="style1626714598286" xfId="87" xr:uid="{00000000-0005-0000-0000-000057000000}"/>
    <cellStyle name="style1626714598286 2" xfId="851" xr:uid="{F18A8EDB-F3A2-4D1C-A84A-B99BCE126470}"/>
    <cellStyle name="style1626714598348" xfId="88" xr:uid="{00000000-0005-0000-0000-000058000000}"/>
    <cellStyle name="style1626714598348 2" xfId="852" xr:uid="{34003782-12F9-4FE5-A553-54D64364FCF6}"/>
    <cellStyle name="style1626714598402" xfId="89" xr:uid="{00000000-0005-0000-0000-000059000000}"/>
    <cellStyle name="style1626714598402 2" xfId="853" xr:uid="{7E1BDE1D-BE6D-498D-A926-CC4807218D1E}"/>
    <cellStyle name="style1626714598464" xfId="90" xr:uid="{00000000-0005-0000-0000-00005A000000}"/>
    <cellStyle name="style1626714598464 2" xfId="854" xr:uid="{021A2E5B-4801-4C42-BE94-5A8EAC7DF17A}"/>
    <cellStyle name="style1626714598533" xfId="91" xr:uid="{00000000-0005-0000-0000-00005B000000}"/>
    <cellStyle name="style1626714598533 2" xfId="855" xr:uid="{5F06288D-0A6B-49BC-BEF3-E21B529D550C}"/>
    <cellStyle name="style1626714598586" xfId="92" xr:uid="{00000000-0005-0000-0000-00005C000000}"/>
    <cellStyle name="style1626714598586 2" xfId="856" xr:uid="{BA150FA8-7B6C-4068-965D-DB6694EB46B4}"/>
    <cellStyle name="style1626714598633" xfId="93" xr:uid="{00000000-0005-0000-0000-00005D000000}"/>
    <cellStyle name="style1626714598633 2" xfId="857" xr:uid="{AE2FCDCA-5A56-4F8E-9C3C-D34987232191}"/>
    <cellStyle name="style1626714598687" xfId="94" xr:uid="{00000000-0005-0000-0000-00005E000000}"/>
    <cellStyle name="style1626714598687 2" xfId="858" xr:uid="{F284A805-2732-4761-80DB-2FBDB642459C}"/>
    <cellStyle name="style1626714598734" xfId="95" xr:uid="{00000000-0005-0000-0000-00005F000000}"/>
    <cellStyle name="style1626714598734 2" xfId="859" xr:uid="{62DC460C-7CAD-42A0-A6DC-48504B655A82}"/>
    <cellStyle name="style1626714598787" xfId="96" xr:uid="{00000000-0005-0000-0000-000060000000}"/>
    <cellStyle name="style1626714598787 2" xfId="860" xr:uid="{B2F3C590-133C-4171-A140-FB45F004D96A}"/>
    <cellStyle name="style1626714598834" xfId="97" xr:uid="{00000000-0005-0000-0000-000061000000}"/>
    <cellStyle name="style1626714598834 2" xfId="861" xr:uid="{4B243783-E871-42EF-A531-34EBE089C4F9}"/>
    <cellStyle name="style1626714598887" xfId="98" xr:uid="{00000000-0005-0000-0000-000062000000}"/>
    <cellStyle name="style1626714598887 2" xfId="862" xr:uid="{54851E4F-D3CB-4ACD-A1DC-B5E47272AD55}"/>
    <cellStyle name="style1626714598934" xfId="99" xr:uid="{00000000-0005-0000-0000-000063000000}"/>
    <cellStyle name="style1626714598934 2" xfId="863" xr:uid="{8DE9D147-C6CD-4453-BD6E-46A0B517D789}"/>
    <cellStyle name="style1626714599019" xfId="100" xr:uid="{00000000-0005-0000-0000-000064000000}"/>
    <cellStyle name="style1626714599019 2" xfId="864" xr:uid="{3114790E-2BD1-4404-81DA-AC0A3DA1CBC9}"/>
    <cellStyle name="style1626714599188" xfId="101" xr:uid="{00000000-0005-0000-0000-000065000000}"/>
    <cellStyle name="style1626714599188 2" xfId="865" xr:uid="{B992397B-B399-46B3-A9D7-26D0DE4589E7}"/>
    <cellStyle name="style1626714599366" xfId="102" xr:uid="{00000000-0005-0000-0000-000066000000}"/>
    <cellStyle name="style1626714599366 2" xfId="866" xr:uid="{4165D415-6B70-42F2-B7BD-046A1AAEF23B}"/>
    <cellStyle name="style1626714599420" xfId="103" xr:uid="{00000000-0005-0000-0000-000067000000}"/>
    <cellStyle name="style1626714599420 2" xfId="867" xr:uid="{3CAC50D6-EDDC-494E-A5BF-A84B7FA5AA38}"/>
    <cellStyle name="style1626714607007" xfId="104" xr:uid="{00000000-0005-0000-0000-000068000000}"/>
    <cellStyle name="style1626714607007 2" xfId="868" xr:uid="{5A881182-AC13-49FE-8B68-D31259729688}"/>
    <cellStyle name="style1626714607070" xfId="105" xr:uid="{00000000-0005-0000-0000-000069000000}"/>
    <cellStyle name="style1626714607070 2" xfId="869" xr:uid="{981D1402-3CF3-4D9B-8B4E-96F8F2954DC9}"/>
    <cellStyle name="style1626714607123" xfId="106" xr:uid="{00000000-0005-0000-0000-00006A000000}"/>
    <cellStyle name="style1626714607123 2" xfId="870" xr:uid="{013D091F-0972-4077-ACE5-95EB93D4D389}"/>
    <cellStyle name="style1626714607186" xfId="107" xr:uid="{00000000-0005-0000-0000-00006B000000}"/>
    <cellStyle name="style1626714607186 2" xfId="871" xr:uid="{4EAD5849-DA12-4B25-91D0-768F7ED7051B}"/>
    <cellStyle name="style1626714607255" xfId="108" xr:uid="{00000000-0005-0000-0000-00006C000000}"/>
    <cellStyle name="style1626714607255 2" xfId="872" xr:uid="{4101B849-626B-4A2B-895F-8B2A6DDF9816}"/>
    <cellStyle name="style1626714607308" xfId="109" xr:uid="{00000000-0005-0000-0000-00006D000000}"/>
    <cellStyle name="style1626714607308 2" xfId="873" xr:uid="{F82291E2-6827-44D9-BC90-81F29C4F73E1}"/>
    <cellStyle name="style1626714607371" xfId="110" xr:uid="{00000000-0005-0000-0000-00006E000000}"/>
    <cellStyle name="style1626714607371 2" xfId="874" xr:uid="{96DC379C-1B9C-4C59-BC7C-CCBC039B8C7B}"/>
    <cellStyle name="style1626714607424" xfId="111" xr:uid="{00000000-0005-0000-0000-00006F000000}"/>
    <cellStyle name="style1626714607424 2" xfId="875" xr:uid="{8698528A-2853-4ED6-9184-3E78F352E8AF}"/>
    <cellStyle name="style1626714607471" xfId="112" xr:uid="{00000000-0005-0000-0000-000070000000}"/>
    <cellStyle name="style1626714607471 2" xfId="876" xr:uid="{7C3A41DA-F4B8-435A-A9DC-DFEAC1F3A924}"/>
    <cellStyle name="style1626714607524" xfId="113" xr:uid="{00000000-0005-0000-0000-000071000000}"/>
    <cellStyle name="style1626714607524 2" xfId="877" xr:uid="{07853644-C635-419F-9E92-EDF5C5BA9F97}"/>
    <cellStyle name="style1626714607571" xfId="114" xr:uid="{00000000-0005-0000-0000-000072000000}"/>
    <cellStyle name="style1626714607571 2" xfId="878" xr:uid="{444D1804-5214-42F9-BFE3-9D163E0509FB}"/>
    <cellStyle name="style1626714607625" xfId="115" xr:uid="{00000000-0005-0000-0000-000073000000}"/>
    <cellStyle name="style1626714607625 2" xfId="879" xr:uid="{C38E9B02-2D0E-4804-B265-921A33103697}"/>
    <cellStyle name="style1626714607687" xfId="116" xr:uid="{00000000-0005-0000-0000-000074000000}"/>
    <cellStyle name="style1626714607687 2" xfId="880" xr:uid="{C4BC894C-1CA6-4CBF-8EDC-3D853B67A154}"/>
    <cellStyle name="style1626714607740" xfId="117" xr:uid="{00000000-0005-0000-0000-000075000000}"/>
    <cellStyle name="style1626714607740 2" xfId="881" xr:uid="{DDC40E80-380E-45D5-AD23-97B486B9F206}"/>
    <cellStyle name="style1626714607856" xfId="118" xr:uid="{00000000-0005-0000-0000-000076000000}"/>
    <cellStyle name="style1626714607856 2" xfId="882" xr:uid="{45ACD030-D8EE-42F2-B828-BC19BABDE9DD}"/>
    <cellStyle name="style1626714607910" xfId="119" xr:uid="{00000000-0005-0000-0000-000077000000}"/>
    <cellStyle name="style1626714607910 2" xfId="883" xr:uid="{E07BE014-6249-4043-A195-E165471201CF}"/>
    <cellStyle name="style1626714608010" xfId="120" xr:uid="{00000000-0005-0000-0000-000078000000}"/>
    <cellStyle name="style1626714608010 2" xfId="884" xr:uid="{E25DBB2C-7962-4765-896C-03F0CAB35238}"/>
    <cellStyle name="style1626714608057" xfId="121" xr:uid="{00000000-0005-0000-0000-000079000000}"/>
    <cellStyle name="style1626714608057 2" xfId="885" xr:uid="{DC6EC673-6C11-42EF-BE47-1FA962E019F3}"/>
    <cellStyle name="style1626714615127" xfId="122" xr:uid="{00000000-0005-0000-0000-00007A000000}"/>
    <cellStyle name="style1626714615127 2" xfId="886" xr:uid="{0B18230E-E768-4F99-91DD-FF3BBFB1F09C}"/>
    <cellStyle name="style1626714615196" xfId="123" xr:uid="{00000000-0005-0000-0000-00007B000000}"/>
    <cellStyle name="style1626714615196 2" xfId="887" xr:uid="{2101332A-7090-45B4-9F23-C175B70775C4}"/>
    <cellStyle name="style1626714615249" xfId="124" xr:uid="{00000000-0005-0000-0000-00007C000000}"/>
    <cellStyle name="style1626714615249 2" xfId="888" xr:uid="{D054D7B5-BED4-4A77-9F7B-EE872A025A71}"/>
    <cellStyle name="style1626714615311" xfId="125" xr:uid="{00000000-0005-0000-0000-00007D000000}"/>
    <cellStyle name="style1626714615311 2" xfId="889" xr:uid="{C962591C-3811-4528-91BE-0956612E4F7D}"/>
    <cellStyle name="style1626714615365" xfId="126" xr:uid="{00000000-0005-0000-0000-00007E000000}"/>
    <cellStyle name="style1626714615365 2" xfId="890" xr:uid="{8223C89F-331D-4818-BE6D-C204296E6B13}"/>
    <cellStyle name="style1626714615427" xfId="127" xr:uid="{00000000-0005-0000-0000-00007F000000}"/>
    <cellStyle name="style1626714615427 2" xfId="891" xr:uid="{B356E4CD-4724-45F9-84F3-4ED45E14F9BE}"/>
    <cellStyle name="style1626714615481" xfId="128" xr:uid="{00000000-0005-0000-0000-000080000000}"/>
    <cellStyle name="style1626714615481 2" xfId="892" xr:uid="{DF5893E7-0EC8-49EC-B722-7E3B9948A246}"/>
    <cellStyle name="style1626714615543" xfId="129" xr:uid="{00000000-0005-0000-0000-000081000000}"/>
    <cellStyle name="style1626714615543 2" xfId="893" xr:uid="{255B1596-16CB-4EA6-9566-9386EFCAD315}"/>
    <cellStyle name="style1626714615581" xfId="130" xr:uid="{00000000-0005-0000-0000-000082000000}"/>
    <cellStyle name="style1626714615581 2" xfId="894" xr:uid="{A3191F6E-5A44-4247-ACC8-40AEA70FD884}"/>
    <cellStyle name="style1626714615643" xfId="131" xr:uid="{00000000-0005-0000-0000-000083000000}"/>
    <cellStyle name="style1626714615643 2" xfId="895" xr:uid="{26CA00BB-42E2-473A-92A3-AFA1FAAF2231}"/>
    <cellStyle name="style1626714615697" xfId="132" xr:uid="{00000000-0005-0000-0000-000084000000}"/>
    <cellStyle name="style1626714615697 2" xfId="896" xr:uid="{06ECC98C-23BF-41AB-A7A6-E4174DEF1CC3}"/>
    <cellStyle name="style1626714615766" xfId="133" xr:uid="{00000000-0005-0000-0000-000085000000}"/>
    <cellStyle name="style1626714615766 2" xfId="897" xr:uid="{A6C8D6A5-45A7-429B-8814-E3E78DBA3421}"/>
    <cellStyle name="style1626714615853" xfId="134" xr:uid="{00000000-0005-0000-0000-000086000000}"/>
    <cellStyle name="style1626714615853 2" xfId="898" xr:uid="{F84B0D6C-426D-448B-BAF4-E337354F441D}"/>
    <cellStyle name="style1626714615913" xfId="135" xr:uid="{00000000-0005-0000-0000-000087000000}"/>
    <cellStyle name="style1626714615913 2" xfId="899" xr:uid="{BA9B1EF7-FC2E-4D0B-830C-7858C3215F99}"/>
    <cellStyle name="style1626714615999" xfId="136" xr:uid="{00000000-0005-0000-0000-000088000000}"/>
    <cellStyle name="style1626714615999 2" xfId="900" xr:uid="{6D0B0D01-C8BC-4A93-9831-4FD5E20834D0}"/>
    <cellStyle name="style1626714616064" xfId="137" xr:uid="{00000000-0005-0000-0000-000089000000}"/>
    <cellStyle name="style1626714616064 2" xfId="901" xr:uid="{825113E4-28BB-4C5A-95FB-91C156221CC1}"/>
    <cellStyle name="style1626714616133" xfId="138" xr:uid="{00000000-0005-0000-0000-00008A000000}"/>
    <cellStyle name="style1626714616133 2" xfId="902" xr:uid="{8A9FD7CC-86DB-4D1B-B6A5-096A97C112BC}"/>
    <cellStyle name="style1626714616185" xfId="139" xr:uid="{00000000-0005-0000-0000-00008B000000}"/>
    <cellStyle name="style1626714616185 2" xfId="903" xr:uid="{02CB29A8-BE8F-40B1-B4CE-8A5C1985EACF}"/>
    <cellStyle name="style1626714616315" xfId="140" xr:uid="{00000000-0005-0000-0000-00008C000000}"/>
    <cellStyle name="style1626714616315 2" xfId="904" xr:uid="{5CB5DF8B-EFC6-4BCA-BE30-00C041E766FD}"/>
    <cellStyle name="style1626714616362" xfId="141" xr:uid="{00000000-0005-0000-0000-00008D000000}"/>
    <cellStyle name="style1626714616362 2" xfId="905" xr:uid="{9B8C4A49-1717-467E-BB82-988C635932B3}"/>
    <cellStyle name="style1626714623396" xfId="142" xr:uid="{00000000-0005-0000-0000-00008E000000}"/>
    <cellStyle name="style1626714623396 2" xfId="906" xr:uid="{13963D1A-2564-4303-877F-F6E422B2385A}"/>
    <cellStyle name="style1626714623465" xfId="143" xr:uid="{00000000-0005-0000-0000-00008F000000}"/>
    <cellStyle name="style1626714623465 2" xfId="907" xr:uid="{954CA09B-D636-4704-8F1E-58CB349A5569}"/>
    <cellStyle name="style1626714623518" xfId="144" xr:uid="{00000000-0005-0000-0000-000090000000}"/>
    <cellStyle name="style1626714623518 2" xfId="908" xr:uid="{010DE818-CAEF-430B-BBE0-269C6FD0DD39}"/>
    <cellStyle name="style1626714623580" xfId="145" xr:uid="{00000000-0005-0000-0000-000091000000}"/>
    <cellStyle name="style1626714623580 2" xfId="909" xr:uid="{B8AA0F26-02F4-4755-960F-E8879466DD1D}"/>
    <cellStyle name="style1626714623634" xfId="146" xr:uid="{00000000-0005-0000-0000-000092000000}"/>
    <cellStyle name="style1626714623634 2" xfId="910" xr:uid="{0884A5CA-9087-4849-BB96-FAB360B24405}"/>
    <cellStyle name="style1626714623703" xfId="147" xr:uid="{00000000-0005-0000-0000-000093000000}"/>
    <cellStyle name="style1626714623703 2" xfId="911" xr:uid="{31522753-4FA6-4BDB-9B0B-44B962D93422}"/>
    <cellStyle name="style1626714623750" xfId="148" xr:uid="{00000000-0005-0000-0000-000094000000}"/>
    <cellStyle name="style1626714623750 2" xfId="912" xr:uid="{42AC93CB-0473-424C-AEA0-9F1BB87CE2A1}"/>
    <cellStyle name="style1626714623803" xfId="149" xr:uid="{00000000-0005-0000-0000-000095000000}"/>
    <cellStyle name="style1626714623803 2" xfId="913" xr:uid="{BD1812E2-08BD-463C-BDB9-DED56404E521}"/>
    <cellStyle name="style1626714630937" xfId="150" xr:uid="{00000000-0005-0000-0000-000096000000}"/>
    <cellStyle name="style1626714630937 2" xfId="914" xr:uid="{4A421ED1-8FC0-4B85-86E1-78F575D7C3E5}"/>
    <cellStyle name="style1626714631000" xfId="151" xr:uid="{00000000-0005-0000-0000-000097000000}"/>
    <cellStyle name="style1626714631000 2" xfId="915" xr:uid="{AFF5A869-727D-4392-A4CD-0187E5E0C3C4}"/>
    <cellStyle name="style1626714631069" xfId="152" xr:uid="{00000000-0005-0000-0000-000098000000}"/>
    <cellStyle name="style1626714631069 2" xfId="916" xr:uid="{B170CE50-A576-4296-91D8-20953C93628A}"/>
    <cellStyle name="style1626714631122" xfId="153" xr:uid="{00000000-0005-0000-0000-000099000000}"/>
    <cellStyle name="style1626714631122 2" xfId="917" xr:uid="{BE8979ED-29DA-415F-BBFB-2A6A6D77E20E}"/>
    <cellStyle name="style1626714631185" xfId="154" xr:uid="{00000000-0005-0000-0000-00009A000000}"/>
    <cellStyle name="style1626714631185 2" xfId="918" xr:uid="{278C526F-853D-417D-9AF1-91BE2D255EDA}"/>
    <cellStyle name="style1626714631285" xfId="155" xr:uid="{00000000-0005-0000-0000-00009B000000}"/>
    <cellStyle name="style1626714631285 2" xfId="919" xr:uid="{E67A53B3-F83B-4F11-86C2-8CEBC3EEE9EB}"/>
    <cellStyle name="style1626714631354" xfId="156" xr:uid="{00000000-0005-0000-0000-00009C000000}"/>
    <cellStyle name="style1626714631354 2" xfId="920" xr:uid="{14118795-8B43-4E67-8944-F1EC8D9480FF}"/>
    <cellStyle name="style1626714631439" xfId="157" xr:uid="{00000000-0005-0000-0000-00009D000000}"/>
    <cellStyle name="style1626714631439 2" xfId="921" xr:uid="{B5946799-9F4C-4885-9B0E-37B656387EA4}"/>
    <cellStyle name="style1626714631517" xfId="158" xr:uid="{00000000-0005-0000-0000-00009E000000}"/>
    <cellStyle name="style1626714631517 2" xfId="922" xr:uid="{A3125548-0F68-4FBB-A4E2-797D162C4AA5}"/>
    <cellStyle name="style1626714631601" xfId="159" xr:uid="{00000000-0005-0000-0000-00009F000000}"/>
    <cellStyle name="style1626714631601 2" xfId="923" xr:uid="{5C274D2E-CB08-4BBE-93E8-6F651E4BEBEB}"/>
    <cellStyle name="style1626714631686" xfId="160" xr:uid="{00000000-0005-0000-0000-0000A0000000}"/>
    <cellStyle name="style1626714631686 2" xfId="924" xr:uid="{7C06FACF-1596-4D57-8BC1-DF855BC603EB}"/>
    <cellStyle name="style1626714631754" xfId="161" xr:uid="{00000000-0005-0000-0000-0000A1000000}"/>
    <cellStyle name="style1626714631754 2" xfId="925" xr:uid="{16CC12A0-9A3A-4CD9-BC91-A0661075A485}"/>
    <cellStyle name="style1626714631814" xfId="162" xr:uid="{00000000-0005-0000-0000-0000A2000000}"/>
    <cellStyle name="style1626714631814 2" xfId="926" xr:uid="{8258AFF0-0F23-4BE2-8338-96F4A9FEDA34}"/>
    <cellStyle name="style1626714631856" xfId="163" xr:uid="{00000000-0005-0000-0000-0000A3000000}"/>
    <cellStyle name="style1626714631856 2" xfId="927" xr:uid="{399E5270-9007-495F-A1E7-8CFA3924E0E2}"/>
    <cellStyle name="style1626714631987" xfId="164" xr:uid="{00000000-0005-0000-0000-0000A4000000}"/>
    <cellStyle name="style1626714631987 2" xfId="928" xr:uid="{0A2A5FD8-CEF2-43DD-89D4-F41C0F99F1F6}"/>
    <cellStyle name="style1626714632105" xfId="165" xr:uid="{00000000-0005-0000-0000-0000A5000000}"/>
    <cellStyle name="style1626714632105 2" xfId="929" xr:uid="{13AF0A3F-145F-416B-B8AF-F9EA1179BD1A}"/>
    <cellStyle name="style1626714632172" xfId="166" xr:uid="{00000000-0005-0000-0000-0000A6000000}"/>
    <cellStyle name="style1626714632172 2" xfId="930" xr:uid="{0EB211F0-EC29-4949-A344-2344C4B53D5A}"/>
    <cellStyle name="style1626714632225" xfId="167" xr:uid="{00000000-0005-0000-0000-0000A7000000}"/>
    <cellStyle name="style1626714632225 2" xfId="931" xr:uid="{F402B996-9C40-4464-97A1-F0AB4BD96D01}"/>
    <cellStyle name="style1626714632303" xfId="168" xr:uid="{00000000-0005-0000-0000-0000A8000000}"/>
    <cellStyle name="style1626714632303 2" xfId="932" xr:uid="{D395FCD4-EB87-4542-B382-7E2A6C9AAF7C}"/>
    <cellStyle name="style1626714632372" xfId="169" xr:uid="{00000000-0005-0000-0000-0000A9000000}"/>
    <cellStyle name="style1626714632372 2" xfId="933" xr:uid="{AF15CF2C-BCD5-4757-96F1-4A2EBC82BF79}"/>
    <cellStyle name="style1626714632426" xfId="170" xr:uid="{00000000-0005-0000-0000-0000AA000000}"/>
    <cellStyle name="style1626714632426 2" xfId="934" xr:uid="{84039A3E-6F92-43E6-AE6C-3C1BE09430B2}"/>
    <cellStyle name="style1626714641209" xfId="171" xr:uid="{00000000-0005-0000-0000-0000AB000000}"/>
    <cellStyle name="style1626714641209 2" xfId="935" xr:uid="{3F01A5F5-E0FA-41B2-9A82-7BC29A99645D}"/>
    <cellStyle name="style1626714641278" xfId="172" xr:uid="{00000000-0005-0000-0000-0000AC000000}"/>
    <cellStyle name="style1626714641278 2" xfId="936" xr:uid="{61A9C6FC-7740-47FE-8610-62A1F3004364}"/>
    <cellStyle name="style1626714641325" xfId="173" xr:uid="{00000000-0005-0000-0000-0000AD000000}"/>
    <cellStyle name="style1626714641325 2" xfId="937" xr:uid="{50443B8E-0FA9-43D5-B422-F09CB6565471}"/>
    <cellStyle name="style1626714641394" xfId="174" xr:uid="{00000000-0005-0000-0000-0000AE000000}"/>
    <cellStyle name="style1626714641394 2" xfId="938" xr:uid="{89FD9B04-3CF0-49E9-9BAB-1A144DF498AF}"/>
    <cellStyle name="style1626714641448" xfId="175" xr:uid="{00000000-0005-0000-0000-0000AF000000}"/>
    <cellStyle name="style1626714641448 2" xfId="939" xr:uid="{858D4FBF-1594-4263-B2C4-E3758CEA856E}"/>
    <cellStyle name="style1626714641510" xfId="176" xr:uid="{00000000-0005-0000-0000-0000B0000000}"/>
    <cellStyle name="style1626714641510 2" xfId="940" xr:uid="{AFFA3FFA-F92E-489D-B3B1-C7AF16796B62}"/>
    <cellStyle name="style1626714641564" xfId="177" xr:uid="{00000000-0005-0000-0000-0000B1000000}"/>
    <cellStyle name="style1626714641564 2" xfId="941" xr:uid="{916C22B2-17AB-452C-88A1-B614D9A477CA}"/>
    <cellStyle name="style1626714641626" xfId="178" xr:uid="{00000000-0005-0000-0000-0000B2000000}"/>
    <cellStyle name="style1626714641626 2" xfId="942" xr:uid="{CCFC08A7-DDF0-4CEF-BE74-583CDDDA542F}"/>
    <cellStyle name="style1626714641679" xfId="179" xr:uid="{00000000-0005-0000-0000-0000B3000000}"/>
    <cellStyle name="style1626714641679 2" xfId="943" xr:uid="{F62C0E13-2B96-4D38-8F23-14937E6B0E0E}"/>
    <cellStyle name="style1626714641726" xfId="180" xr:uid="{00000000-0005-0000-0000-0000B4000000}"/>
    <cellStyle name="style1626714641726 2" xfId="944" xr:uid="{0BACF921-AED5-46DB-8267-A85731FCFF36}"/>
    <cellStyle name="style1626714641780" xfId="181" xr:uid="{00000000-0005-0000-0000-0000B5000000}"/>
    <cellStyle name="style1626714641780 2" xfId="945" xr:uid="{508F7B4B-6B7B-4918-B890-D06E4D1AD40C}"/>
    <cellStyle name="style1626714641827" xfId="182" xr:uid="{00000000-0005-0000-0000-0000B6000000}"/>
    <cellStyle name="style1626714641827 2" xfId="946" xr:uid="{6120A4CB-79F0-4E4D-AD68-DD09AFD5B02A}"/>
    <cellStyle name="style1626714641880" xfId="183" xr:uid="{00000000-0005-0000-0000-0000B7000000}"/>
    <cellStyle name="style1626714641880 2" xfId="947" xr:uid="{2A88BF1B-66D6-4869-9326-7589E42911D5}"/>
    <cellStyle name="style1626714641927" xfId="184" xr:uid="{00000000-0005-0000-0000-0000B8000000}"/>
    <cellStyle name="style1626714641927 2" xfId="948" xr:uid="{B463B7B5-0421-4185-A662-2EBEA14F9682}"/>
    <cellStyle name="style1626714642011" xfId="185" xr:uid="{00000000-0005-0000-0000-0000B9000000}"/>
    <cellStyle name="style1626714642011 2" xfId="949" xr:uid="{3E62D5DA-A4A5-41A8-8182-35CC678EEF83}"/>
    <cellStyle name="style1626714642181" xfId="186" xr:uid="{00000000-0005-0000-0000-0000BA000000}"/>
    <cellStyle name="style1626714642181 2" xfId="950" xr:uid="{E92EE48B-B333-42F1-840B-5BC4A712F5E8}"/>
    <cellStyle name="style1626714642350" xfId="187" xr:uid="{00000000-0005-0000-0000-0000BB000000}"/>
    <cellStyle name="style1626714642350 2" xfId="951" xr:uid="{6897E237-27AC-486B-811C-9DFE05F87FAD}"/>
    <cellStyle name="style1626714642397" xfId="188" xr:uid="{00000000-0005-0000-0000-0000BC000000}"/>
    <cellStyle name="style1626714642397 2" xfId="952" xr:uid="{31F4CF53-A379-4382-A34F-140E85DDEAB3}"/>
    <cellStyle name="style1626714650232" xfId="189" xr:uid="{00000000-0005-0000-0000-0000BD000000}"/>
    <cellStyle name="style1626714650232 2" xfId="953" xr:uid="{FFD9E34D-4FB5-4AEA-B982-BA6C408F40EE}"/>
    <cellStyle name="style1626714650301" xfId="190" xr:uid="{00000000-0005-0000-0000-0000BE000000}"/>
    <cellStyle name="style1626714650301 2" xfId="954" xr:uid="{0F0A2DD2-3514-47A0-BCAA-76EEA725462C}"/>
    <cellStyle name="style1626714650385" xfId="191" xr:uid="{00000000-0005-0000-0000-0000BF000000}"/>
    <cellStyle name="style1626714650385 2" xfId="955" xr:uid="{CB85ED14-0048-4ECE-A771-3EB401E2880B}"/>
    <cellStyle name="style1626714650432" xfId="192" xr:uid="{00000000-0005-0000-0000-0000C0000000}"/>
    <cellStyle name="style1626714650432 2" xfId="956" xr:uid="{C1812936-493C-496B-94FA-87D2A7BDF9D9}"/>
    <cellStyle name="style1626714650501" xfId="193" xr:uid="{00000000-0005-0000-0000-0000C1000000}"/>
    <cellStyle name="style1626714650501 2" xfId="957" xr:uid="{565BB09B-3AF3-4B71-A39F-D301A428DA52}"/>
    <cellStyle name="style1626714650570" xfId="194" xr:uid="{00000000-0005-0000-0000-0000C2000000}"/>
    <cellStyle name="style1626714650570 2" xfId="958" xr:uid="{AC975BB3-302F-418B-8C4A-41A8AEAADD11}"/>
    <cellStyle name="style1626714650617" xfId="195" xr:uid="{00000000-0005-0000-0000-0000C3000000}"/>
    <cellStyle name="style1626714650617 2" xfId="959" xr:uid="{B561D4A5-C086-49AD-97C0-498668201428}"/>
    <cellStyle name="style1626714650686" xfId="196" xr:uid="{00000000-0005-0000-0000-0000C4000000}"/>
    <cellStyle name="style1626714650686 2" xfId="960" xr:uid="{AA407C8C-F370-4CCC-9163-B5B3602E953D}"/>
    <cellStyle name="style1626714650748" xfId="197" xr:uid="{00000000-0005-0000-0000-0000C5000000}"/>
    <cellStyle name="style1626714650748 2" xfId="961" xr:uid="{39588E81-6275-4C85-8A84-FD75D4C3E270}"/>
    <cellStyle name="style1626714650786" xfId="198" xr:uid="{00000000-0005-0000-0000-0000C6000000}"/>
    <cellStyle name="style1626714650786 2" xfId="962" xr:uid="{7B7A82C0-21EA-4CBB-9E90-0584F788434D}"/>
    <cellStyle name="style1626714650833" xfId="199" xr:uid="{00000000-0005-0000-0000-0000C7000000}"/>
    <cellStyle name="style1626714650833 2" xfId="963" xr:uid="{DE914519-503B-4409-8223-1A8F97E05BAA}"/>
    <cellStyle name="style1626714650886" xfId="200" xr:uid="{00000000-0005-0000-0000-0000C8000000}"/>
    <cellStyle name="style1626714650886 2" xfId="964" xr:uid="{720C68A9-E1B7-41C2-AB3F-9CD1220F0EB3}"/>
    <cellStyle name="style1626714650949" xfId="201" xr:uid="{00000000-0005-0000-0000-0000C9000000}"/>
    <cellStyle name="style1626714650949 2" xfId="965" xr:uid="{E56D1B4B-F68E-4DA1-A89E-E3B2BE45B9AC}"/>
    <cellStyle name="style1626714651002" xfId="202" xr:uid="{00000000-0005-0000-0000-0000CA000000}"/>
    <cellStyle name="style1626714651002 2" xfId="966" xr:uid="{3B503FEA-4A48-4690-8F3A-4DDA16F6F614}"/>
    <cellStyle name="style1626714651134" xfId="203" xr:uid="{00000000-0005-0000-0000-0000CB000000}"/>
    <cellStyle name="style1626714651134 2" xfId="967" xr:uid="{5737BED5-22F3-49EB-97C6-A5739C9CEF84}"/>
    <cellStyle name="style1626714651187" xfId="204" xr:uid="{00000000-0005-0000-0000-0000CC000000}"/>
    <cellStyle name="style1626714651187 2" xfId="968" xr:uid="{007FFEC6-B469-47F7-A12B-E8B7338F70E3}"/>
    <cellStyle name="style1626714651319" xfId="205" xr:uid="{00000000-0005-0000-0000-0000CD000000}"/>
    <cellStyle name="style1626714651319 2" xfId="969" xr:uid="{D3551E3E-50E9-48D6-929A-3A0FC95B90EA}"/>
    <cellStyle name="style1626714651372" xfId="206" xr:uid="{00000000-0005-0000-0000-0000CE000000}"/>
    <cellStyle name="style1626714651372 2" xfId="970" xr:uid="{53B9DEE5-C2C5-476F-A19F-FF651AC39CA3}"/>
    <cellStyle name="style1626714658850" xfId="207" xr:uid="{00000000-0005-0000-0000-0000CF000000}"/>
    <cellStyle name="style1626714658850 2" xfId="971" xr:uid="{544231B2-B816-4E88-91FA-2C94F4CD0E38}"/>
    <cellStyle name="style1626714658919" xfId="208" xr:uid="{00000000-0005-0000-0000-0000D0000000}"/>
    <cellStyle name="style1626714658919 2" xfId="972" xr:uid="{F1AF4CD9-C2BD-457F-A8E2-AF0148EC17DD}"/>
    <cellStyle name="style1626714658982" xfId="209" xr:uid="{00000000-0005-0000-0000-0000D1000000}"/>
    <cellStyle name="style1626714658982 2" xfId="973" xr:uid="{734ECC1B-FA05-42D5-91CE-53EFCC4A8688}"/>
    <cellStyle name="style1626714659035" xfId="210" xr:uid="{00000000-0005-0000-0000-0000D2000000}"/>
    <cellStyle name="style1626714659035 2" xfId="974" xr:uid="{031FA3E4-6248-41CE-BD6F-F7BBD8B50FD4}"/>
    <cellStyle name="style1626714659120" xfId="211" xr:uid="{00000000-0005-0000-0000-0000D3000000}"/>
    <cellStyle name="style1626714659120 2" xfId="975" xr:uid="{56C65262-1A59-499A-AE1B-BCDDA403E40E}"/>
    <cellStyle name="style1626714659189" xfId="212" xr:uid="{00000000-0005-0000-0000-0000D4000000}"/>
    <cellStyle name="style1626714659189 2" xfId="976" xr:uid="{417F3D76-F60B-4EEC-BEE9-BB79DC8DA67C}"/>
    <cellStyle name="style1626714659236" xfId="213" xr:uid="{00000000-0005-0000-0000-0000D5000000}"/>
    <cellStyle name="style1626714659236 2" xfId="977" xr:uid="{506F5C91-2ECC-4BE4-86F6-D40CB4535590}"/>
    <cellStyle name="style1626714659305" xfId="214" xr:uid="{00000000-0005-0000-0000-0000D6000000}"/>
    <cellStyle name="style1626714659305 2" xfId="978" xr:uid="{7E9E0278-9C01-45D6-B6EE-E8FC009649AE}"/>
    <cellStyle name="style1626714659352" xfId="215" xr:uid="{00000000-0005-0000-0000-0000D7000000}"/>
    <cellStyle name="style1626714659352 2" xfId="979" xr:uid="{6A979970-18C1-4487-BFEE-79BF9AD87CA0}"/>
    <cellStyle name="style1626714659405" xfId="216" xr:uid="{00000000-0005-0000-0000-0000D8000000}"/>
    <cellStyle name="style1626714659405 2" xfId="980" xr:uid="{FF97057E-62F2-43D7-B35F-6219C7F2A638}"/>
    <cellStyle name="style1626714659468" xfId="217" xr:uid="{00000000-0005-0000-0000-0000D9000000}"/>
    <cellStyle name="style1626714659468 2" xfId="981" xr:uid="{08AE6264-86D4-4898-BFF8-EEA600AA7112}"/>
    <cellStyle name="style1626714659521" xfId="218" xr:uid="{00000000-0005-0000-0000-0000DA000000}"/>
    <cellStyle name="style1626714659521 2" xfId="982" xr:uid="{A2E83F2A-251F-4A80-AEA1-09C3A7CB7106}"/>
    <cellStyle name="style1626714659568" xfId="219" xr:uid="{00000000-0005-0000-0000-0000DB000000}"/>
    <cellStyle name="style1626714659568 2" xfId="983" xr:uid="{678CBFD1-B617-494A-8FC4-3AAB2957DB50}"/>
    <cellStyle name="style1626714659621" xfId="220" xr:uid="{00000000-0005-0000-0000-0000DC000000}"/>
    <cellStyle name="style1626714659621 2" xfId="984" xr:uid="{C93CF79E-F82E-42BC-B3C2-25B607251444}"/>
    <cellStyle name="style1626714659668" xfId="221" xr:uid="{00000000-0005-0000-0000-0000DD000000}"/>
    <cellStyle name="style1626714659668 2" xfId="985" xr:uid="{E90E3CCE-CC0C-455C-9DA7-84CF05083BCC}"/>
    <cellStyle name="style1626714659721" xfId="222" xr:uid="{00000000-0005-0000-0000-0000DE000000}"/>
    <cellStyle name="style1626714659721 2" xfId="986" xr:uid="{69E0F7C7-184C-48EF-BBE8-02D020E17E98}"/>
    <cellStyle name="style1626714659768" xfId="223" xr:uid="{00000000-0005-0000-0000-0000DF000000}"/>
    <cellStyle name="style1626714659768 2" xfId="987" xr:uid="{DA831B8B-2D1B-4877-A26A-968C6A1FE7DA}"/>
    <cellStyle name="style1626714659822" xfId="224" xr:uid="{00000000-0005-0000-0000-0000E0000000}"/>
    <cellStyle name="style1626714659822 2" xfId="988" xr:uid="{A4B1CE5B-D528-42EE-AFFB-31031D8C59CD}"/>
    <cellStyle name="style1626714659938" xfId="225" xr:uid="{00000000-0005-0000-0000-0000E1000000}"/>
    <cellStyle name="style1626714659938 2" xfId="989" xr:uid="{9DF69AC5-FCAB-443B-BCCC-6414126B9AF7}"/>
    <cellStyle name="style1626714659984" xfId="226" xr:uid="{00000000-0005-0000-0000-0000E2000000}"/>
    <cellStyle name="style1626714659984 2" xfId="990" xr:uid="{661CB16A-DBCE-4536-BB6A-AC9BB1438DAE}"/>
    <cellStyle name="style1626714666987" xfId="227" xr:uid="{00000000-0005-0000-0000-0000E3000000}"/>
    <cellStyle name="style1626714666987 2" xfId="991" xr:uid="{77D06A72-E4D0-47AF-A703-CF606D7C0233}"/>
    <cellStyle name="style1626714667056" xfId="228" xr:uid="{00000000-0005-0000-0000-0000E4000000}"/>
    <cellStyle name="style1626714667056 2" xfId="992" xr:uid="{954AFB89-D446-4D35-9117-4249CF6A6F8B}"/>
    <cellStyle name="style1626714667125" xfId="229" xr:uid="{00000000-0005-0000-0000-0000E5000000}"/>
    <cellStyle name="style1626714667125 2" xfId="993" xr:uid="{DF6804BF-A443-415D-ABE5-C3A6BB4659AF}"/>
    <cellStyle name="style1626714667172" xfId="230" xr:uid="{00000000-0005-0000-0000-0000E6000000}"/>
    <cellStyle name="style1626714667172 2" xfId="994" xr:uid="{47748461-768A-4112-B3A3-43ECDBFDD8F0}"/>
    <cellStyle name="style1626714667225" xfId="231" xr:uid="{00000000-0005-0000-0000-0000E7000000}"/>
    <cellStyle name="style1626714667225 2" xfId="995" xr:uid="{B2CE2EC4-A246-4223-BBD5-CE494A7942FC}"/>
    <cellStyle name="style1626714667288" xfId="232" xr:uid="{00000000-0005-0000-0000-0000E8000000}"/>
    <cellStyle name="style1626714667288 2" xfId="996" xr:uid="{EF003C81-8876-4022-8174-37ACD8A6C128}"/>
    <cellStyle name="style1626714667357" xfId="233" xr:uid="{00000000-0005-0000-0000-0000E9000000}"/>
    <cellStyle name="style1626714667357 2" xfId="997" xr:uid="{37E85F90-527F-4741-B9E3-50F546E1FC80}"/>
    <cellStyle name="style1626714667404" xfId="234" xr:uid="{00000000-0005-0000-0000-0000EA000000}"/>
    <cellStyle name="style1626714667404 2" xfId="998" xr:uid="{130B1B1D-C115-4760-B160-427E1141ED50}"/>
    <cellStyle name="style1626714674544" xfId="235" xr:uid="{00000000-0005-0000-0000-0000EB000000}"/>
    <cellStyle name="style1626714674544 2" xfId="999" xr:uid="{AF27CF93-1748-4B66-88C0-52888C4939DD}"/>
    <cellStyle name="style1626714674607" xfId="236" xr:uid="{00000000-0005-0000-0000-0000EC000000}"/>
    <cellStyle name="style1626714674607 2" xfId="1000" xr:uid="{F27C9F52-5BB4-4E0D-A3D0-363804D30858}"/>
    <cellStyle name="style1626714674660" xfId="237" xr:uid="{00000000-0005-0000-0000-0000ED000000}"/>
    <cellStyle name="style1626714674660 2" xfId="1001" xr:uid="{4A755BD5-CA58-4D0B-89E8-93D48DAE2F88}"/>
    <cellStyle name="style1626714674729" xfId="238" xr:uid="{00000000-0005-0000-0000-0000EE000000}"/>
    <cellStyle name="style1626714674729 2" xfId="1002" xr:uid="{F3FCABB5-34AC-4C67-BEB3-AB367F42D867}"/>
    <cellStyle name="style1626714674792" xfId="239" xr:uid="{00000000-0005-0000-0000-0000EF000000}"/>
    <cellStyle name="style1626714674792 2" xfId="1003" xr:uid="{10579C21-886C-4A33-B51A-8AD2E935972A}"/>
    <cellStyle name="style1626714674845" xfId="240" xr:uid="{00000000-0005-0000-0000-0000F0000000}"/>
    <cellStyle name="style1626714674845 2" xfId="1004" xr:uid="{139FF927-5AC9-4893-94C3-BC377357296D}"/>
    <cellStyle name="style1626714674908" xfId="241" xr:uid="{00000000-0005-0000-0000-0000F1000000}"/>
    <cellStyle name="style1626714674908 2" xfId="1005" xr:uid="{3E832E6C-B0B4-44B1-800E-417BD2934EA1}"/>
    <cellStyle name="style1626714674977" xfId="242" xr:uid="{00000000-0005-0000-0000-0000F2000000}"/>
    <cellStyle name="style1626714674977 2" xfId="1006" xr:uid="{0068D883-5A5D-46D1-B9F7-BADA7B26780A}"/>
    <cellStyle name="style1626714675093" xfId="243" xr:uid="{00000000-0005-0000-0000-0000F3000000}"/>
    <cellStyle name="style1626714675093 2" xfId="1007" xr:uid="{23A67274-7ACA-40C0-918C-23FB2E2EEBEB}"/>
    <cellStyle name="style1626714675146" xfId="244" xr:uid="{00000000-0005-0000-0000-0000F4000000}"/>
    <cellStyle name="style1626714675146 2" xfId="1008" xr:uid="{C2E2940A-3690-4FF9-9672-F2471B448D23}"/>
    <cellStyle name="style1626714675208" xfId="245" xr:uid="{00000000-0005-0000-0000-0000F5000000}"/>
    <cellStyle name="style1626714675208 2" xfId="1009" xr:uid="{419EC225-7864-4538-BBE6-9FA1E1B5FCC3}"/>
    <cellStyle name="style1626714675262" xfId="246" xr:uid="{00000000-0005-0000-0000-0000F6000000}"/>
    <cellStyle name="style1626714675262 2" xfId="1010" xr:uid="{6BA4F9CF-B537-4748-B4A5-75FA85A9AFB8}"/>
    <cellStyle name="style1626714675324" xfId="247" xr:uid="{00000000-0005-0000-0000-0000F7000000}"/>
    <cellStyle name="style1626714675324 2" xfId="1011" xr:uid="{7393CFD2-5A57-47FC-B008-C0F9DFE3ED18}"/>
    <cellStyle name="style1626714675362" xfId="248" xr:uid="{00000000-0005-0000-0000-0000F8000000}"/>
    <cellStyle name="style1626714675362 2" xfId="1012" xr:uid="{887F77EC-C6E1-47B5-B4FC-BCD5D1D95DBF}"/>
    <cellStyle name="style1626714675462" xfId="249" xr:uid="{00000000-0005-0000-0000-0000F9000000}"/>
    <cellStyle name="style1626714675462 2" xfId="1013" xr:uid="{230F00C9-3D81-4B70-B38A-B94932936A39}"/>
    <cellStyle name="style1626714675509" xfId="250" xr:uid="{00000000-0005-0000-0000-0000FA000000}"/>
    <cellStyle name="style1626714675509 2" xfId="1014" xr:uid="{CB5935DF-DEC1-4332-B337-4578242A94FF}"/>
    <cellStyle name="style1626714675547" xfId="251" xr:uid="{00000000-0005-0000-0000-0000FB000000}"/>
    <cellStyle name="style1626714675547 2" xfId="1015" xr:uid="{2E4717D8-6E5E-4B53-A345-34307C8D9051}"/>
    <cellStyle name="style1626714675609" xfId="252" xr:uid="{00000000-0005-0000-0000-0000FC000000}"/>
    <cellStyle name="style1626714675609 2" xfId="1016" xr:uid="{3A9A8CDF-8ED6-422E-9018-2554F671ED96}"/>
    <cellStyle name="style1626714675710" xfId="253" xr:uid="{00000000-0005-0000-0000-0000FD000000}"/>
    <cellStyle name="style1626714675710 2" xfId="1017" xr:uid="{D1D00C95-15C9-4734-B7CA-34DE08B9EEEB}"/>
    <cellStyle name="style1626714675763" xfId="254" xr:uid="{00000000-0005-0000-0000-0000FE000000}"/>
    <cellStyle name="style1626714675763 2" xfId="1018" xr:uid="{E100BCBC-895E-455E-A367-BC78B8764341}"/>
    <cellStyle name="style1626714675826" xfId="255" xr:uid="{00000000-0005-0000-0000-0000FF000000}"/>
    <cellStyle name="style1626714675826 2" xfId="1019" xr:uid="{C1DFD565-6264-4B42-A9E0-859747D8CF63}"/>
    <cellStyle name="style1626714684031" xfId="256" xr:uid="{00000000-0005-0000-0000-000000010000}"/>
    <cellStyle name="style1626714684031 2" xfId="1020" xr:uid="{11CC2A2A-8315-4500-9BC8-B70D29158FAA}"/>
    <cellStyle name="style1626714684085" xfId="257" xr:uid="{00000000-0005-0000-0000-000001010000}"/>
    <cellStyle name="style1626714684085 2" xfId="1021" xr:uid="{50865482-47DB-496C-B39B-7A254CBAC84B}"/>
    <cellStyle name="style1626714684154" xfId="258" xr:uid="{00000000-0005-0000-0000-000002010000}"/>
    <cellStyle name="style1626714684154 2" xfId="1022" xr:uid="{A1D3AF9E-A7E4-4D58-B379-71D7F184E1DA}"/>
    <cellStyle name="style1626714684201" xfId="259" xr:uid="{00000000-0005-0000-0000-000003010000}"/>
    <cellStyle name="style1626714684201 2" xfId="1023" xr:uid="{895B7246-1810-428D-A51D-9C4D6BC89BAC}"/>
    <cellStyle name="style1626714684254" xfId="260" xr:uid="{00000000-0005-0000-0000-000004010000}"/>
    <cellStyle name="style1626714684254 2" xfId="1024" xr:uid="{F59F1D14-3B0E-431D-A5F9-C60C6E1F3755}"/>
    <cellStyle name="style1626714684332" xfId="261" xr:uid="{00000000-0005-0000-0000-000005010000}"/>
    <cellStyle name="style1626714684332 2" xfId="1025" xr:uid="{EC14649C-5389-44B4-ACB7-0D849AE49EAA}"/>
    <cellStyle name="style1626714684386" xfId="262" xr:uid="{00000000-0005-0000-0000-000006010000}"/>
    <cellStyle name="style1626714684386 2" xfId="1026" xr:uid="{A7564277-DD56-4BEE-8F2B-206DB56E890F}"/>
    <cellStyle name="style1626714684448" xfId="263" xr:uid="{00000000-0005-0000-0000-000007010000}"/>
    <cellStyle name="style1626714684448 2" xfId="1027" xr:uid="{9534B753-4752-44C2-81E8-28117B3BBE65}"/>
    <cellStyle name="style1626714684501" xfId="264" xr:uid="{00000000-0005-0000-0000-000008010000}"/>
    <cellStyle name="style1626714684501 2" xfId="1028" xr:uid="{67D4DBAC-DA15-4E9A-AB86-1653F2AD30FF}"/>
    <cellStyle name="style1626714684548" xfId="265" xr:uid="{00000000-0005-0000-0000-000009010000}"/>
    <cellStyle name="style1626714684548 2" xfId="1029" xr:uid="{E5DE99F9-A8E1-461F-923C-7ED24B3666D8}"/>
    <cellStyle name="style1626714684586" xfId="266" xr:uid="{00000000-0005-0000-0000-00000A010000}"/>
    <cellStyle name="style1626714684586 2" xfId="1030" xr:uid="{180EDE68-AA4C-496A-93A7-8353CE416CBC}"/>
    <cellStyle name="style1626714684649" xfId="267" xr:uid="{00000000-0005-0000-0000-00000B010000}"/>
    <cellStyle name="style1626714684649 2" xfId="1031" xr:uid="{FC3D03CF-AD58-40FB-B5BB-CFF438A33C59}"/>
    <cellStyle name="style1626714684686" xfId="268" xr:uid="{00000000-0005-0000-0000-00000C010000}"/>
    <cellStyle name="style1626714684686 2" xfId="1032" xr:uid="{742D7E31-AEC5-4E9D-8CE7-46328FCB4109}"/>
    <cellStyle name="style1626714684733" xfId="269" xr:uid="{00000000-0005-0000-0000-00000D010000}"/>
    <cellStyle name="style1626714684733 2" xfId="1033" xr:uid="{E6E6C355-3D4B-4B26-BAE4-FD20267240D3}"/>
    <cellStyle name="style1626714684818" xfId="270" xr:uid="{00000000-0005-0000-0000-00000E010000}"/>
    <cellStyle name="style1626714684818 2" xfId="1034" xr:uid="{6CA92373-73D7-4103-9F81-3FBFB505B754}"/>
    <cellStyle name="style1626714684971" xfId="271" xr:uid="{00000000-0005-0000-0000-00000F010000}"/>
    <cellStyle name="style1626714684971 2" xfId="1035" xr:uid="{A9739818-EBB0-49B2-A831-FF43DAAB8F3F}"/>
    <cellStyle name="style1626714685203" xfId="272" xr:uid="{00000000-0005-0000-0000-000010010000}"/>
    <cellStyle name="style1626714685203 2" xfId="1036" xr:uid="{4CD73F23-C4E3-45F5-9327-65FA5CD31192}"/>
    <cellStyle name="style1626714685257" xfId="273" xr:uid="{00000000-0005-0000-0000-000011010000}"/>
    <cellStyle name="style1626714685257 2" xfId="1037" xr:uid="{97F8F9FA-5767-4680-9C68-A7C33B5B4AC9}"/>
    <cellStyle name="style1626714692792" xfId="274" xr:uid="{00000000-0005-0000-0000-000012010000}"/>
    <cellStyle name="style1626714692792 2" xfId="1038" xr:uid="{510C77BE-B3B3-4959-931B-60FB052126BF}"/>
    <cellStyle name="style1626714692876" xfId="275" xr:uid="{00000000-0005-0000-0000-000013010000}"/>
    <cellStyle name="style1626714692876 2" xfId="1039" xr:uid="{3DD2E08F-7D7D-46ED-A4DF-B9FE2A665BE8}"/>
    <cellStyle name="style1626714692923" xfId="276" xr:uid="{00000000-0005-0000-0000-000014010000}"/>
    <cellStyle name="style1626714692923 2" xfId="1040" xr:uid="{A7832C1A-0900-485F-A814-D3501583875B}"/>
    <cellStyle name="style1626714692977" xfId="277" xr:uid="{00000000-0005-0000-0000-000015010000}"/>
    <cellStyle name="style1626714692977 2" xfId="1041" xr:uid="{27A65593-2C5E-4A57-9F10-9D27F1ED3979}"/>
    <cellStyle name="style1626714693039" xfId="278" xr:uid="{00000000-0005-0000-0000-000016010000}"/>
    <cellStyle name="style1626714693039 2" xfId="1042" xr:uid="{CF6FDEE4-8B31-4636-A32B-7467EB573636}"/>
    <cellStyle name="style1626714693108" xfId="279" xr:uid="{00000000-0005-0000-0000-000017010000}"/>
    <cellStyle name="style1626714693108 2" xfId="1043" xr:uid="{BC329EE2-6370-4C83-B1BE-4A075F127ED7}"/>
    <cellStyle name="style1626714693171" xfId="280" xr:uid="{00000000-0005-0000-0000-000018010000}"/>
    <cellStyle name="style1626714693171 2" xfId="1044" xr:uid="{E373F4A5-CE7A-4012-B330-C16DD1174B3D}"/>
    <cellStyle name="style1626714693224" xfId="281" xr:uid="{00000000-0005-0000-0000-000019010000}"/>
    <cellStyle name="style1626714693224 2" xfId="1045" xr:uid="{53A76300-9FDA-4AEA-AA53-206F16F09501}"/>
    <cellStyle name="style1626714693278" xfId="282" xr:uid="{00000000-0005-0000-0000-00001A010000}"/>
    <cellStyle name="style1626714693278 2" xfId="1046" xr:uid="{50803608-152F-4ECF-B3FC-19A477265AF6}"/>
    <cellStyle name="style1626714693324" xfId="283" xr:uid="{00000000-0005-0000-0000-00001B010000}"/>
    <cellStyle name="style1626714693324 2" xfId="1047" xr:uid="{AF8EE56F-EBC3-4140-9AE5-A298AD6E3924}"/>
    <cellStyle name="style1626714693378" xfId="284" xr:uid="{00000000-0005-0000-0000-00001C010000}"/>
    <cellStyle name="style1626714693378 2" xfId="1048" xr:uid="{2B5A8657-621C-40BD-A7B4-98BCBA6B3D43}"/>
    <cellStyle name="style1626714693425" xfId="285" xr:uid="{00000000-0005-0000-0000-00001D010000}"/>
    <cellStyle name="style1626714693425 2" xfId="1049" xr:uid="{CB7B0FA9-5D2C-4977-9940-D41229A4B6B4}"/>
    <cellStyle name="style1626714693478" xfId="286" xr:uid="{00000000-0005-0000-0000-00001E010000}"/>
    <cellStyle name="style1626714693478 2" xfId="1050" xr:uid="{92958337-8337-40FB-AC21-9F6E22010E3E}"/>
    <cellStyle name="style1626714693525" xfId="287" xr:uid="{00000000-0005-0000-0000-00001F010000}"/>
    <cellStyle name="style1626714693525 2" xfId="1051" xr:uid="{832A05DF-6DD2-45E1-8854-A86C6732F5C6}"/>
    <cellStyle name="style1626714693656" xfId="288" xr:uid="{00000000-0005-0000-0000-000020010000}"/>
    <cellStyle name="style1626714693656 2" xfId="1052" xr:uid="{7BE2F10A-8004-4405-961E-E2CE2CFC7F16}"/>
    <cellStyle name="style1626714693710" xfId="289" xr:uid="{00000000-0005-0000-0000-000021010000}"/>
    <cellStyle name="style1626714693710 2" xfId="1053" xr:uid="{D0A5E655-F54D-4E2D-919D-E963DC5A0AA4}"/>
    <cellStyle name="style1626714693857" xfId="290" xr:uid="{00000000-0005-0000-0000-000022010000}"/>
    <cellStyle name="style1626714693857 2" xfId="1054" xr:uid="{38CE0534-AAA9-41A9-B693-10AF3BDC5BA4}"/>
    <cellStyle name="style1626714693910" xfId="291" xr:uid="{00000000-0005-0000-0000-000023010000}"/>
    <cellStyle name="style1626714693910 2" xfId="1055" xr:uid="{5FCBC0E8-1E9F-4419-821A-D7CAAF6A8CCB}"/>
    <cellStyle name="style1626714701864" xfId="292" xr:uid="{00000000-0005-0000-0000-000024010000}"/>
    <cellStyle name="style1626714701864 2" xfId="1056" xr:uid="{E38893C8-C06F-4ED6-85F0-4892AA3A7668}"/>
    <cellStyle name="style1626714701948" xfId="293" xr:uid="{00000000-0005-0000-0000-000025010000}"/>
    <cellStyle name="style1626714701948 2" xfId="1057" xr:uid="{7D0206DE-2C2B-45F6-A69E-8A80B26AE088}"/>
    <cellStyle name="style1626714702002" xfId="294" xr:uid="{00000000-0005-0000-0000-000026010000}"/>
    <cellStyle name="style1626714702002 2" xfId="1058" xr:uid="{33D79DCB-36BF-412C-8394-942E123C0F7E}"/>
    <cellStyle name="style1626714702049" xfId="295" xr:uid="{00000000-0005-0000-0000-000027010000}"/>
    <cellStyle name="style1626714702049 2" xfId="1059" xr:uid="{1DE0E606-DCB9-426F-AF39-534CA7278904}"/>
    <cellStyle name="style1626714702102" xfId="296" xr:uid="{00000000-0005-0000-0000-000028010000}"/>
    <cellStyle name="style1626714702102 2" xfId="1060" xr:uid="{9A62505F-8DAB-44EF-9392-B3854FB95911}"/>
    <cellStyle name="style1626714702164" xfId="297" xr:uid="{00000000-0005-0000-0000-000029010000}"/>
    <cellStyle name="style1626714702164 2" xfId="1061" xr:uid="{90779793-67B6-4CEA-8A4D-87A183DBA0A2}"/>
    <cellStyle name="style1626714702218" xfId="298" xr:uid="{00000000-0005-0000-0000-00002A010000}"/>
    <cellStyle name="style1626714702218 2" xfId="1062" xr:uid="{B60174A3-D2C7-46FD-9E71-FFDA56630959}"/>
    <cellStyle name="style1626714702303" xfId="299" xr:uid="{00000000-0005-0000-0000-00002B010000}"/>
    <cellStyle name="style1626714702303 2" xfId="1063" xr:uid="{0710E951-FE07-4CC2-ABFC-3996E17D9C40}"/>
    <cellStyle name="style1626714702349" xfId="300" xr:uid="{00000000-0005-0000-0000-00002C010000}"/>
    <cellStyle name="style1626714702349 2" xfId="1064" xr:uid="{D31D465C-0AA0-4943-A44A-5547C4B0EE53}"/>
    <cellStyle name="style1626714702396" xfId="301" xr:uid="{00000000-0005-0000-0000-00002D010000}"/>
    <cellStyle name="style1626714702396 2" xfId="1065" xr:uid="{1CAD650F-968F-47F2-BD1A-C652DC0C02F0}"/>
    <cellStyle name="style1626714702450" xfId="302" xr:uid="{00000000-0005-0000-0000-00002E010000}"/>
    <cellStyle name="style1626714702450 2" xfId="1066" xr:uid="{3C31923A-D387-4F70-8341-E7D58E887F4E}"/>
    <cellStyle name="style1626714702503" xfId="303" xr:uid="{00000000-0005-0000-0000-00002F010000}"/>
    <cellStyle name="style1626714702503 2" xfId="1067" xr:uid="{BB3D174C-49DC-4AA7-B7E5-0760F9D9EC9B}"/>
    <cellStyle name="style1626714702566" xfId="304" xr:uid="{00000000-0005-0000-0000-000030010000}"/>
    <cellStyle name="style1626714702566 2" xfId="1068" xr:uid="{070D6487-E3E1-43A4-9E8C-3DFECE4AE9EB}"/>
    <cellStyle name="style1626714702619" xfId="305" xr:uid="{00000000-0005-0000-0000-000031010000}"/>
    <cellStyle name="style1626714702619 2" xfId="1069" xr:uid="{97777248-1A7B-45B5-B373-318E6B86ACE3}"/>
    <cellStyle name="style1626714702681" xfId="306" xr:uid="{00000000-0005-0000-0000-000032010000}"/>
    <cellStyle name="style1626714702681 2" xfId="1070" xr:uid="{250CC28A-FFD0-4EDF-92C4-EAC7EB3729A5}"/>
    <cellStyle name="style1626714702735" xfId="307" xr:uid="{00000000-0005-0000-0000-000033010000}"/>
    <cellStyle name="style1626714702735 2" xfId="1071" xr:uid="{73A84EDB-90F2-4019-ADA4-493D6412CFE0}"/>
    <cellStyle name="style1626714702782" xfId="308" xr:uid="{00000000-0005-0000-0000-000034010000}"/>
    <cellStyle name="style1626714702782 2" xfId="1072" xr:uid="{A5B0F9BB-B3B5-45BF-83D4-93886610090E}"/>
    <cellStyle name="style1626714702819" xfId="309" xr:uid="{00000000-0005-0000-0000-000035010000}"/>
    <cellStyle name="style1626714702819 2" xfId="1073" xr:uid="{BDFBEC41-01AC-4030-94AD-C4DA09EDBA2E}"/>
    <cellStyle name="style1626714702935" xfId="310" xr:uid="{00000000-0005-0000-0000-000036010000}"/>
    <cellStyle name="style1626714702935 2" xfId="1074" xr:uid="{4BD4AF83-6765-40C5-B82A-98E6A34655A2}"/>
    <cellStyle name="style1626714702982" xfId="311" xr:uid="{00000000-0005-0000-0000-000037010000}"/>
    <cellStyle name="style1626714702982 2" xfId="1075" xr:uid="{56C330F3-CF97-4931-814D-B60AA6157930}"/>
    <cellStyle name="style1626714709938" xfId="312" xr:uid="{00000000-0005-0000-0000-000038010000}"/>
    <cellStyle name="style1626714709938 2" xfId="1076" xr:uid="{7D2FB05D-4507-427D-B14A-989C15850BFA}"/>
    <cellStyle name="style1626714710000" xfId="313" xr:uid="{00000000-0005-0000-0000-000039010000}"/>
    <cellStyle name="style1626714710000 2" xfId="1077" xr:uid="{AAE30CA4-8FC0-4BF1-955F-79F663D87F65}"/>
    <cellStyle name="style1626714710054" xfId="314" xr:uid="{00000000-0005-0000-0000-00003A010000}"/>
    <cellStyle name="style1626714710054 2" xfId="1078" xr:uid="{92D98201-4D5C-4AD4-B8FE-D68CA8A8458C}"/>
    <cellStyle name="style1626714710116" xfId="315" xr:uid="{00000000-0005-0000-0000-00003B010000}"/>
    <cellStyle name="style1626714710116 2" xfId="1079" xr:uid="{92200001-5032-4253-AC44-59DF879935AA}"/>
    <cellStyle name="style1626714710170" xfId="316" xr:uid="{00000000-0005-0000-0000-00003C010000}"/>
    <cellStyle name="style1626714710170 2" xfId="1080" xr:uid="{AED0FE95-1EB0-4810-AB2C-3107BD6822F3}"/>
    <cellStyle name="style1626714710239" xfId="317" xr:uid="{00000000-0005-0000-0000-00003D010000}"/>
    <cellStyle name="style1626714710239 2" xfId="1081" xr:uid="{7476A1E4-6CAD-4D3C-A912-F692641E3CFC}"/>
    <cellStyle name="style1626714710286" xfId="318" xr:uid="{00000000-0005-0000-0000-00003E010000}"/>
    <cellStyle name="style1626714710286 2" xfId="1082" xr:uid="{2B3534D7-7986-4F09-B433-0595CE63D39E}"/>
    <cellStyle name="style1626714710323" xfId="319" xr:uid="{00000000-0005-0000-0000-00003F010000}"/>
    <cellStyle name="style1626714710323 2" xfId="1083" xr:uid="{810F3C6D-D70A-45BA-ABB0-1B7572524AFE}"/>
    <cellStyle name="style1626714717404" xfId="320" xr:uid="{00000000-0005-0000-0000-000040010000}"/>
    <cellStyle name="style1626714717404 2" xfId="1084" xr:uid="{9EDC7DD5-01DC-43AC-BDBA-4BC8615F3874}"/>
    <cellStyle name="style1626714717457" xfId="321" xr:uid="{00000000-0005-0000-0000-000041010000}"/>
    <cellStyle name="style1626714717457 2" xfId="1085" xr:uid="{3610BDFE-CE5C-498F-8A66-B63FF54838FF}"/>
    <cellStyle name="style1626714717520" xfId="322" xr:uid="{00000000-0005-0000-0000-000042010000}"/>
    <cellStyle name="style1626714717520 2" xfId="1086" xr:uid="{CC62E694-4ECF-4A5E-805E-C750318AAA79}"/>
    <cellStyle name="style1626714717573" xfId="323" xr:uid="{00000000-0005-0000-0000-000043010000}"/>
    <cellStyle name="style1626714717573 2" xfId="1087" xr:uid="{2A1AB745-B82E-4EB0-8E13-5A293107AA01}"/>
    <cellStyle name="style1626714717620" xfId="324" xr:uid="{00000000-0005-0000-0000-000044010000}"/>
    <cellStyle name="style1626714717620 2" xfId="1088" xr:uid="{B268BDE1-D0BD-4AB5-B57A-BDDF79255063}"/>
    <cellStyle name="style1626714717673" xfId="325" xr:uid="{00000000-0005-0000-0000-000045010000}"/>
    <cellStyle name="style1626714717673 2" xfId="1089" xr:uid="{5026931C-67AE-4480-B8AE-3068D6A758BC}"/>
    <cellStyle name="style1626714717736" xfId="326" xr:uid="{00000000-0005-0000-0000-000046010000}"/>
    <cellStyle name="style1626714717736 2" xfId="1090" xr:uid="{2314372E-9535-48B5-8C87-C46F56FB7DCF}"/>
    <cellStyle name="style1626714717789" xfId="327" xr:uid="{00000000-0005-0000-0000-000047010000}"/>
    <cellStyle name="style1626714717789 2" xfId="1091" xr:uid="{23145E89-61FD-4A2B-B106-A0D719C5FB73}"/>
    <cellStyle name="style1626714717842" xfId="328" xr:uid="{00000000-0005-0000-0000-000048010000}"/>
    <cellStyle name="style1626714717842 2" xfId="1092" xr:uid="{E38BC490-CC7D-4248-9187-E72CE9E84C27}"/>
    <cellStyle name="style1626714717889" xfId="329" xr:uid="{00000000-0005-0000-0000-000049010000}"/>
    <cellStyle name="style1626714717889 2" xfId="1093" xr:uid="{4D721884-51CE-415A-A76D-5A514E91E3B5}"/>
    <cellStyle name="style1626714717943" xfId="330" xr:uid="{00000000-0005-0000-0000-00004A010000}"/>
    <cellStyle name="style1626714717943 2" xfId="1094" xr:uid="{0785E793-3928-4433-8803-D61D8D7CD9AF}"/>
    <cellStyle name="style1626714718005" xfId="331" xr:uid="{00000000-0005-0000-0000-00004B010000}"/>
    <cellStyle name="style1626714718005 2" xfId="1095" xr:uid="{32B1FF08-5574-43F4-80F7-E8D75D6233DE}"/>
    <cellStyle name="style1626714718059" xfId="332" xr:uid="{00000000-0005-0000-0000-00004C010000}"/>
    <cellStyle name="style1626714718059 2" xfId="1096" xr:uid="{AA3C1645-7893-4C44-A543-890C4B2AF8B7}"/>
    <cellStyle name="style1626714718105" xfId="333" xr:uid="{00000000-0005-0000-0000-00004D010000}"/>
    <cellStyle name="style1626714718105 2" xfId="1097" xr:uid="{FE763C22-9A66-47B3-B129-F3D9CC49ADB9}"/>
    <cellStyle name="style1626714718190" xfId="334" xr:uid="{00000000-0005-0000-0000-00004E010000}"/>
    <cellStyle name="style1626714718190 2" xfId="1098" xr:uid="{23802F96-4866-48DF-A911-275D5CE2B673}"/>
    <cellStyle name="style1626714718237" xfId="335" xr:uid="{00000000-0005-0000-0000-00004F010000}"/>
    <cellStyle name="style1626714718237 2" xfId="1099" xr:uid="{E89FBC49-6624-463B-98FD-9F89950F9124}"/>
    <cellStyle name="style1626714718275" xfId="336" xr:uid="{00000000-0005-0000-0000-000050010000}"/>
    <cellStyle name="style1626714718275 2" xfId="1100" xr:uid="{13A8C023-208C-454D-99F9-D6FEFF8F21F4}"/>
    <cellStyle name="style1626714718322" xfId="337" xr:uid="{00000000-0005-0000-0000-000051010000}"/>
    <cellStyle name="style1626714718322 2" xfId="1101" xr:uid="{AF9E1AFE-9EE3-404A-8C20-40C07082A10C}"/>
    <cellStyle name="style1626714718406" xfId="338" xr:uid="{00000000-0005-0000-0000-000052010000}"/>
    <cellStyle name="style1626714718406 2" xfId="1102" xr:uid="{915D5F88-40E3-4F0C-81A8-7C599F3542BF}"/>
    <cellStyle name="style1626714718444" xfId="339" xr:uid="{00000000-0005-0000-0000-000053010000}"/>
    <cellStyle name="style1626714718444 2" xfId="1103" xr:uid="{92DE0B80-94BE-429D-AD47-EF3469338C09}"/>
    <cellStyle name="style1626714718507" xfId="340" xr:uid="{00000000-0005-0000-0000-000054010000}"/>
    <cellStyle name="style1626714718507 2" xfId="1104" xr:uid="{4F241105-28C2-4AB6-86BB-35D13A7A3805}"/>
    <cellStyle name="style1626714725540" xfId="341" xr:uid="{00000000-0005-0000-0000-000055010000}"/>
    <cellStyle name="style1626714725540 2" xfId="1105" xr:uid="{66FB5683-377E-4168-BA7C-5DC66D182685}"/>
    <cellStyle name="style1626714725594" xfId="342" xr:uid="{00000000-0005-0000-0000-000056010000}"/>
    <cellStyle name="style1626714725594 2" xfId="1106" xr:uid="{F7AD5A5C-C6B7-462B-92BB-8E20D4536E6C}"/>
    <cellStyle name="style1626714725641" xfId="343" xr:uid="{00000000-0005-0000-0000-000057010000}"/>
    <cellStyle name="style1626714725641 2" xfId="1107" xr:uid="{113C4129-5DE6-4041-9EB2-2AC71BE176C7}"/>
    <cellStyle name="style1626714725694" xfId="344" xr:uid="{00000000-0005-0000-0000-000058010000}"/>
    <cellStyle name="style1626714725694 2" xfId="1108" xr:uid="{7F10466B-1CB7-4539-B97B-20099CE7E6D3}"/>
    <cellStyle name="style1626714725763" xfId="345" xr:uid="{00000000-0005-0000-0000-000059010000}"/>
    <cellStyle name="style1626714725763 2" xfId="1109" xr:uid="{4140F2B3-12E1-4857-8281-B6A28182B154}"/>
    <cellStyle name="style1626714725810" xfId="346" xr:uid="{00000000-0005-0000-0000-00005A010000}"/>
    <cellStyle name="style1626714725810 2" xfId="1110" xr:uid="{9CD2E605-086B-47DF-896C-83036B5AFF5A}"/>
    <cellStyle name="style1626714725863" xfId="347" xr:uid="{00000000-0005-0000-0000-00005B010000}"/>
    <cellStyle name="style1626714725863 2" xfId="1111" xr:uid="{1C4B6CBD-05D6-4D77-94D7-BD0A5A4A2664}"/>
    <cellStyle name="style1626714725910" xfId="348" xr:uid="{00000000-0005-0000-0000-00005C010000}"/>
    <cellStyle name="style1626714725910 2" xfId="1112" xr:uid="{B5D42E3F-057D-480C-AC0F-8ED91E6A2C78}"/>
    <cellStyle name="style1626714725979" xfId="349" xr:uid="{00000000-0005-0000-0000-00005D010000}"/>
    <cellStyle name="style1626714725979 2" xfId="1113" xr:uid="{BD2161EC-5B51-4427-90B4-C059C7F02248}"/>
    <cellStyle name="style1626714733082" xfId="350" xr:uid="{00000000-0005-0000-0000-00005E010000}"/>
    <cellStyle name="style1626714733082 2" xfId="1114" xr:uid="{AAD178F5-D91B-4B80-A51F-0943970D547C}"/>
    <cellStyle name="style1626714733145" xfId="351" xr:uid="{00000000-0005-0000-0000-00005F010000}"/>
    <cellStyle name="style1626714733145 2" xfId="1115" xr:uid="{AA7FF9F8-751D-44F7-87BE-6BAFD9E8D317}"/>
    <cellStyle name="style1626714733182" xfId="352" xr:uid="{00000000-0005-0000-0000-000060010000}"/>
    <cellStyle name="style1626714733182 2" xfId="1116" xr:uid="{BA98FE14-B095-4B12-BDCB-BC0346833ADD}"/>
    <cellStyle name="style1626714733245" xfId="353" xr:uid="{00000000-0005-0000-0000-000061010000}"/>
    <cellStyle name="style1626714733245 2" xfId="1117" xr:uid="{FF4B0251-17C4-47F2-82FB-6F95BBB4A38E}"/>
    <cellStyle name="style1626714733298" xfId="354" xr:uid="{00000000-0005-0000-0000-000062010000}"/>
    <cellStyle name="style1626714733298 2" xfId="1118" xr:uid="{7DD9A50E-A894-471A-A96C-AD556676F902}"/>
    <cellStyle name="style1626714733361" xfId="355" xr:uid="{00000000-0005-0000-0000-000063010000}"/>
    <cellStyle name="style1626714733361 2" xfId="1119" xr:uid="{62F2F4BE-7104-433F-92AE-A7C179920D9E}"/>
    <cellStyle name="style1626714733414" xfId="356" xr:uid="{00000000-0005-0000-0000-000064010000}"/>
    <cellStyle name="style1626714733414 2" xfId="1120" xr:uid="{56F394EB-878A-4DB6-9ECF-C817869A2907}"/>
    <cellStyle name="style1626714733477" xfId="357" xr:uid="{00000000-0005-0000-0000-000065010000}"/>
    <cellStyle name="style1626714733477 2" xfId="1121" xr:uid="{0AF6E1AB-DFE0-457D-9E9D-BF8C6CFD5E98}"/>
    <cellStyle name="style1626714733530" xfId="358" xr:uid="{00000000-0005-0000-0000-000066010000}"/>
    <cellStyle name="style1626714733530 2" xfId="1122" xr:uid="{F287E3FB-2037-43ED-A6A4-9039742DA859}"/>
    <cellStyle name="style1626714740495" xfId="359" xr:uid="{00000000-0005-0000-0000-000067010000}"/>
    <cellStyle name="style1626714740495 2" xfId="1123" xr:uid="{4874BBCC-7094-4184-9E65-209677E47EA5}"/>
    <cellStyle name="style1626714740549" xfId="360" xr:uid="{00000000-0005-0000-0000-000068010000}"/>
    <cellStyle name="style1626714740549 2" xfId="1124" xr:uid="{6E6C4CBF-FBA1-4D9D-858D-928A2B424EBC}"/>
    <cellStyle name="style1626714740602" xfId="361" xr:uid="{00000000-0005-0000-0000-000069010000}"/>
    <cellStyle name="style1626714740602 2" xfId="1125" xr:uid="{FD370FA0-51B0-4067-AB71-C17A3A945AEF}"/>
    <cellStyle name="style1626714740649" xfId="362" xr:uid="{00000000-0005-0000-0000-00006A010000}"/>
    <cellStyle name="style1626714740649 2" xfId="1126" xr:uid="{0D5ACFE1-C841-4988-B5F5-6CCF05AE9F0C}"/>
    <cellStyle name="style1626714740714" xfId="363" xr:uid="{00000000-0005-0000-0000-00006B010000}"/>
    <cellStyle name="style1626714740714 2" xfId="1127" xr:uid="{62D7CA51-813D-479C-AA28-7B620FF0EF26}"/>
    <cellStyle name="style1626714740775" xfId="364" xr:uid="{00000000-0005-0000-0000-00006C010000}"/>
    <cellStyle name="style1626714740775 2" xfId="1128" xr:uid="{BE138D0A-C553-48E2-AE3C-30691BDA1953}"/>
    <cellStyle name="style1626714740825" xfId="365" xr:uid="{00000000-0005-0000-0000-00006D010000}"/>
    <cellStyle name="style1626714740825 2" xfId="1129" xr:uid="{02A90218-6E3D-43B1-9836-5DB863388DEB}"/>
    <cellStyle name="style1626714740883" xfId="366" xr:uid="{00000000-0005-0000-0000-00006E010000}"/>
    <cellStyle name="style1626714740883 2" xfId="1130" xr:uid="{6B4E48FF-400E-4A58-B093-4F6512FE955E}"/>
    <cellStyle name="style1626714740943" xfId="367" xr:uid="{00000000-0005-0000-0000-00006F010000}"/>
    <cellStyle name="style1626714740943 2" xfId="1131" xr:uid="{7A9F1203-C18C-4A9B-B599-8BA6A8F0DF5B}"/>
    <cellStyle name="style1626714747919" xfId="368" xr:uid="{00000000-0005-0000-0000-000070010000}"/>
    <cellStyle name="style1626714747919 2" xfId="1132" xr:uid="{AA2AAD80-895B-4157-BE13-0324285E2553}"/>
    <cellStyle name="style1626714747988" xfId="369" xr:uid="{00000000-0005-0000-0000-000071010000}"/>
    <cellStyle name="style1626714747988 2" xfId="1133" xr:uid="{F7678DC6-E84C-463B-A8BE-03FAE6B702DA}"/>
    <cellStyle name="style1626714748066" xfId="370" xr:uid="{00000000-0005-0000-0000-000072010000}"/>
    <cellStyle name="style1626714748066 2" xfId="1134" xr:uid="{87054600-3E03-4B38-8125-9C2DC5C3D56B}"/>
    <cellStyle name="style1626714748119" xfId="371" xr:uid="{00000000-0005-0000-0000-000073010000}"/>
    <cellStyle name="style1626714748119 2" xfId="1135" xr:uid="{2A92DD21-DAC2-4497-BC8A-59440AD455CC}"/>
    <cellStyle name="style1626714748188" xfId="372" xr:uid="{00000000-0005-0000-0000-000074010000}"/>
    <cellStyle name="style1626714748188 2" xfId="1136" xr:uid="{B44E3510-FB6B-47A8-92C0-1FC9621D7BDD}"/>
    <cellStyle name="style1626714748235" xfId="373" xr:uid="{00000000-0005-0000-0000-000075010000}"/>
    <cellStyle name="style1626714748235 2" xfId="1137" xr:uid="{357C439B-C85E-4CD4-8D17-ABFE2EBA195D}"/>
    <cellStyle name="style1626714748289" xfId="374" xr:uid="{00000000-0005-0000-0000-000076010000}"/>
    <cellStyle name="style1626714748289 2" xfId="1138" xr:uid="{EB909C47-5287-4C65-B131-99F131CF2540}"/>
    <cellStyle name="style1626714748336" xfId="375" xr:uid="{00000000-0005-0000-0000-000077010000}"/>
    <cellStyle name="style1626714748336 2" xfId="1139" xr:uid="{370C8878-9FB9-4947-8D8F-1591B00D66EC}"/>
    <cellStyle name="style1626714748414" xfId="376" xr:uid="{00000000-0005-0000-0000-000078010000}"/>
    <cellStyle name="style1626714748414 2" xfId="1140" xr:uid="{FA156034-4B68-43D4-8CB3-F104D1502313}"/>
    <cellStyle name="style1643277792936" xfId="383" xr:uid="{BF2D494E-F45E-4C6F-B13D-E19B6FD892E4}"/>
    <cellStyle name="style1643277793056" xfId="384" xr:uid="{3A0BA782-24EB-43F4-8586-E2D29BE9C731}"/>
    <cellStyle name="style1643277793154" xfId="385" xr:uid="{05C51CFC-7F16-4132-B517-8215D7B9C1BF}"/>
    <cellStyle name="style1643277793253" xfId="386" xr:uid="{A5875B02-C777-42A5-A668-1690EC989231}"/>
    <cellStyle name="style1643277793344" xfId="387" xr:uid="{B75E543B-EFE8-473C-ABE5-A50E97DE425C}"/>
    <cellStyle name="style1643277793475" xfId="388" xr:uid="{140ADF75-3C90-4DB1-AAFE-2714FFF13762}"/>
    <cellStyle name="style1643277793546" xfId="389" xr:uid="{1CFDAE1E-83C4-4148-97BF-626D53F2A83B}"/>
    <cellStyle name="style1643277793675" xfId="390" xr:uid="{38B76941-5664-41C5-98B7-F74AB6BDD983}"/>
    <cellStyle name="style1643277793758" xfId="391" xr:uid="{13D7D466-8409-4E61-9353-7E3977583D9C}"/>
    <cellStyle name="style1643277793829" xfId="392" xr:uid="{BD5ECF21-A95C-4AF9-842A-00C59F2EA368}"/>
    <cellStyle name="style1643277793905" xfId="393" xr:uid="{AF81802A-28BB-4220-9FD7-CCFBBF556263}"/>
    <cellStyle name="style1643277793981" xfId="394" xr:uid="{3D18688D-EC49-4401-A348-9ECF150196C1}"/>
    <cellStyle name="style1643277794063" xfId="395" xr:uid="{63AD71F9-05B1-42C9-BCAB-D8C0468A4018}"/>
    <cellStyle name="style1643277794131" xfId="396" xr:uid="{84DC87A9-49BF-44B5-8CD4-39E93FBA7F4E}"/>
    <cellStyle name="style1643277794343" xfId="397" xr:uid="{33D8BCC6-613E-4A6C-B6C3-F4418BA0FAB9}"/>
    <cellStyle name="style1643277794774" xfId="398" xr:uid="{08245E4D-ABD5-4A01-95D0-6A3409A9FFDD}"/>
    <cellStyle name="style1643277795120" xfId="399" xr:uid="{42F8BD9A-CCF6-40A3-950B-E4ED9479A430}"/>
    <cellStyle name="style1643277795189" xfId="400" xr:uid="{10D60621-990F-4CD9-A160-06E91DCDEDA6}"/>
    <cellStyle name="style1643277804762" xfId="401" xr:uid="{189CE85F-CED0-4597-BE40-4E57552F5257}"/>
    <cellStyle name="style1643277804868" xfId="402" xr:uid="{3D808519-DC76-413E-B46C-0EFD99025ECD}"/>
    <cellStyle name="style1643277804942" xfId="403" xr:uid="{98E4AE24-6955-4912-A9D6-E391DD7DC008}"/>
    <cellStyle name="style1643277804999" xfId="404" xr:uid="{251B5001-CBCE-4656-AA6B-3287EBDD8648}"/>
    <cellStyle name="style1643277805059" xfId="405" xr:uid="{0C173150-55FD-426E-A889-3F5F5FB75E66}"/>
    <cellStyle name="style1643277805128" xfId="406" xr:uid="{3099C27B-C606-4EE3-8A66-925C32EECB48}"/>
    <cellStyle name="style1643277805175" xfId="407" xr:uid="{442249EA-0D47-4215-A78C-98B8118A6C9C}"/>
    <cellStyle name="style1643277805233" xfId="408" xr:uid="{72DDCD4B-3A4E-4816-9DAD-031E8ECE11CF}"/>
    <cellStyle name="style1643277805279" xfId="409" xr:uid="{97FE353D-F0C4-4C4F-9B9E-E0340D2D39C3}"/>
    <cellStyle name="style1643277805335" xfId="410" xr:uid="{36E53CC0-8609-447E-A7A3-6AC345EA97AB}"/>
    <cellStyle name="style1643277805382" xfId="411" xr:uid="{E8E008BE-1642-4A52-84AA-7802303F6C5A}"/>
    <cellStyle name="style1643277805437" xfId="412" xr:uid="{899FED4E-0C6F-486B-A246-0D3BC8EF37D6}"/>
    <cellStyle name="style1643277805490" xfId="413" xr:uid="{4B977A23-ABE0-4657-B0D4-EE864BCF0B9F}"/>
    <cellStyle name="style1643277805545" xfId="414" xr:uid="{7374CAEE-D3EE-444E-8B09-4ABB96F4120E}"/>
    <cellStyle name="style1643277805685" xfId="415" xr:uid="{980BA86C-EA5A-4980-8740-0755043F9DF4}"/>
    <cellStyle name="style1643277805742" xfId="416" xr:uid="{1E46C979-5052-4BF6-B079-D76809D15A32}"/>
    <cellStyle name="style1643277805855" xfId="417" xr:uid="{3F381B02-E837-4CCB-A740-1E1727A081DE}"/>
    <cellStyle name="style1643277805903" xfId="418" xr:uid="{F56D088C-A32E-4A73-BEF8-9FD7AC9CA22E}"/>
    <cellStyle name="style1643277813080" xfId="419" xr:uid="{C8D2B323-9905-47D6-9B34-B7FDB4A8EAFE}"/>
    <cellStyle name="style1643277813140" xfId="420" xr:uid="{ECBA38F9-2661-4C1F-BEA5-96CF7A22900D}"/>
    <cellStyle name="style1643277813197" xfId="421" xr:uid="{EB10D661-587C-4773-8361-65F131A9905C}"/>
    <cellStyle name="style1643277813250" xfId="422" xr:uid="{76A92BA6-FF66-40AF-A214-AA5FB129BC2A}"/>
    <cellStyle name="style1643277813312" xfId="423" xr:uid="{D13BDAD9-E725-4ABD-A5D1-18B5B1CEE529}"/>
    <cellStyle name="style1643277813386" xfId="424" xr:uid="{9EB51198-64C2-4C8C-A04A-FBCB0A57ECC7}"/>
    <cellStyle name="style1643277813433" xfId="425" xr:uid="{7C009AA0-F85E-4E00-976F-A6F129F8BD17}"/>
    <cellStyle name="style1643277813495" xfId="426" xr:uid="{BFBDB002-EF8D-4D63-832A-6396FA1A35EF}"/>
    <cellStyle name="style1643277813547" xfId="427" xr:uid="{5CA347D3-6A73-4645-9861-1F0511012F20}"/>
    <cellStyle name="style1643277813592" xfId="428" xr:uid="{083635C4-176D-47BE-AA4E-744DDBC65AD9}"/>
    <cellStyle name="style1643277813652" xfId="429" xr:uid="{1274C405-F09F-471B-A03E-1E30F79A9CFF}"/>
    <cellStyle name="style1643277813703" xfId="430" xr:uid="{37A97434-3CAD-4E47-9197-3B885B9DCA8F}"/>
    <cellStyle name="style1643277813764" xfId="431" xr:uid="{B1D9E555-6DEE-4439-8AA9-E15C415893D9}"/>
    <cellStyle name="style1643277813810" xfId="432" xr:uid="{4C7467E7-4C18-4395-9F40-75343DCD0553}"/>
    <cellStyle name="style1643277813863" xfId="433" xr:uid="{7B04C6B2-A68A-4197-B02E-E85ABC7AEB11}"/>
    <cellStyle name="style1643277813909" xfId="434" xr:uid="{D537BF33-A30F-45FF-80B9-F2FD3404C43A}"/>
    <cellStyle name="style1643277813953" xfId="435" xr:uid="{4F345023-F806-4724-B238-5DCD06E1923D}"/>
    <cellStyle name="style1643277814003" xfId="436" xr:uid="{CE8C4F5F-D54C-42D0-ACC2-5FC05830F466}"/>
    <cellStyle name="style1643277814106" xfId="437" xr:uid="{0C0E8A94-27DF-473A-8F7F-FBBCBBE9C0AB}"/>
    <cellStyle name="style1643277814150" xfId="438" xr:uid="{2E16CEFE-C687-4555-97E4-2E46F019F68D}"/>
    <cellStyle name="style1643277821375" xfId="439" xr:uid="{F5E8D90F-B2F9-47F2-9F9E-9DF2059DAE50}"/>
    <cellStyle name="style1643277821447" xfId="440" xr:uid="{B3006C4A-DDF1-46EE-98D4-B0D83CE73903}"/>
    <cellStyle name="style1643277821514" xfId="441" xr:uid="{2CC8E1CE-0CDD-45E5-9525-4BBB62303CD1}"/>
    <cellStyle name="style1643277821571" xfId="442" xr:uid="{63294459-278D-4CE8-A615-80DB195760E0}"/>
    <cellStyle name="style1643277821640" xfId="443" xr:uid="{F3D3A6BA-53EF-4E88-94C5-037EA2EEC2AF}"/>
    <cellStyle name="style1643277821706" xfId="444" xr:uid="{04E2FC69-5074-41E5-8BE9-14C5D57BDFF3}"/>
    <cellStyle name="style1643277821757" xfId="445" xr:uid="{7A0FFD64-7EF9-4778-82B7-4D794CCDF091}"/>
    <cellStyle name="style1643277821804" xfId="446" xr:uid="{0F6B6C27-D78F-4DA7-9DBF-83F0414E7EC7}"/>
    <cellStyle name="style1643277828998" xfId="447" xr:uid="{BCA319A5-7B31-4932-8C18-1AD5F162AEA8}"/>
    <cellStyle name="style1643277829057" xfId="448" xr:uid="{BD52C9A2-8A23-4425-A29C-FDA90A7467A4}"/>
    <cellStyle name="style1643277829111" xfId="449" xr:uid="{8766C490-7824-4CCF-9E48-8AE8C902C295}"/>
    <cellStyle name="style1643277829168" xfId="450" xr:uid="{6864CAED-C2A7-4A1F-A6CC-B715FE88DE53}"/>
    <cellStyle name="style1643277829231" xfId="451" xr:uid="{B5A118EA-BE1D-43AE-8EA5-FF2E0320F42F}"/>
    <cellStyle name="style1643277829294" xfId="452" xr:uid="{DD3D091E-5CF4-4CDD-9F77-186372EB27BF}"/>
    <cellStyle name="style1643277829339" xfId="453" xr:uid="{EEA5313A-9AE0-47CC-87B9-156857469ADF}"/>
    <cellStyle name="style1643277829415" xfId="454" xr:uid="{CFB73C30-9A0A-45F6-A379-601077956B52}"/>
    <cellStyle name="style1643277829464" xfId="455" xr:uid="{C849205D-31FF-4695-8140-47EFF1CA5BFE}"/>
    <cellStyle name="style1643277829508" xfId="456" xr:uid="{00F2E899-07E5-4079-9D4E-114EABB9E2E8}"/>
    <cellStyle name="style1643277829563" xfId="457" xr:uid="{7B41105A-CD24-41EC-9165-BD515494A8E8}"/>
    <cellStyle name="style1643277829610" xfId="458" xr:uid="{D2682352-9933-422F-B0F5-5719897D0628}"/>
    <cellStyle name="style1643277829661" xfId="459" xr:uid="{12065928-6F6E-48A5-9487-8769E316ACF0}"/>
    <cellStyle name="style1643277829713" xfId="460" xr:uid="{96C77F8D-C259-41CF-BFC6-B2A56F999D2A}"/>
    <cellStyle name="style1643277829795" xfId="461" xr:uid="{9275181C-2DCE-45DB-ABFF-D3ADECEDEE5F}"/>
    <cellStyle name="style1643277829841" xfId="462" xr:uid="{1B9B75C9-B117-440F-82AE-C391AF864B1A}"/>
    <cellStyle name="style1643277829887" xfId="463" xr:uid="{9672E8EE-D70E-4225-8045-7439101E87FA}"/>
    <cellStyle name="style1643277829931" xfId="464" xr:uid="{989586E0-6869-42E0-856E-3768A037E1D0}"/>
    <cellStyle name="style1643277830007" xfId="465" xr:uid="{8E6051A6-22F2-4887-82E6-1A61DD242C6A}"/>
    <cellStyle name="style1643277830054" xfId="466" xr:uid="{0D7D42DE-1DDD-4721-ACBC-BC04719C98DB}"/>
    <cellStyle name="style1643277830109" xfId="467" xr:uid="{63251A4B-7F6E-4547-86CB-E4683B36BCFE}"/>
    <cellStyle name="style1643277838580" xfId="468" xr:uid="{8252A6A5-AA2D-4791-9D66-347FAD5B46D4}"/>
    <cellStyle name="style1643277838640" xfId="469" xr:uid="{EE16A6EC-738B-40FA-9584-2C657F9DBA71}"/>
    <cellStyle name="style1643277838703" xfId="470" xr:uid="{23654EB9-E102-4790-8648-E4BF256872AF}"/>
    <cellStyle name="style1643277838763" xfId="471" xr:uid="{941CEADE-1419-4789-B6C6-5188677C853F}"/>
    <cellStyle name="style1643277838827" xfId="472" xr:uid="{50327ACB-4956-4E61-AC58-A0427474A573}"/>
    <cellStyle name="style1643277838907" xfId="473" xr:uid="{3125F00E-BF24-4BAA-A22C-7CF1318F6A81}"/>
    <cellStyle name="style1643277838956" xfId="474" xr:uid="{FCF6C8EB-6B4E-4240-9150-C742FDAB5B7E}"/>
    <cellStyle name="style1643277839044" xfId="475" xr:uid="{930A8571-1FAE-45AC-B783-801524C3802A}"/>
    <cellStyle name="style1643277839093" xfId="476" xr:uid="{A2D630CD-A4F1-4B56-A388-92718AF42D07}"/>
    <cellStyle name="style1643277839142" xfId="477" xr:uid="{5B796AB7-D50F-4559-9B19-96DDF190035A}"/>
    <cellStyle name="style1643277839192" xfId="478" xr:uid="{BD3339D3-A996-4558-B662-20BE821BFD90}"/>
    <cellStyle name="style1643277839263" xfId="479" xr:uid="{CD9B4271-4BAD-4682-9C9E-6A28606E1FC1}"/>
    <cellStyle name="style1643277839337" xfId="480" xr:uid="{601537D8-C199-49CD-B08F-CAE82383E484}"/>
    <cellStyle name="style1643277839389" xfId="481" xr:uid="{455C5CA2-6271-4DF2-AB36-8047A477DB4B}"/>
    <cellStyle name="style1643277839467" xfId="482" xr:uid="{437B4473-9362-4766-ACE8-FB45C83B9F69}"/>
    <cellStyle name="style1643277839623" xfId="483" xr:uid="{B813CEFD-1446-450D-9C9D-DFE406B9CADF}"/>
    <cellStyle name="style1643277839794" xfId="484" xr:uid="{1BD6F1E6-8CE8-453E-8275-A2A34B42071E}"/>
    <cellStyle name="style1643277839839" xfId="485" xr:uid="{1F50E659-C03D-4F1E-A974-F51D257A607D}"/>
    <cellStyle name="style1643277847307" xfId="486" xr:uid="{F22AC7AC-C157-4584-9CF8-1088012D776E}"/>
    <cellStyle name="style1643277847364" xfId="487" xr:uid="{1C1A7CDC-6943-4AAF-AB4D-3CCC9942DCAF}"/>
    <cellStyle name="style1643277847415" xfId="488" xr:uid="{E23A1F27-017D-445A-8978-F8BD518625A1}"/>
    <cellStyle name="style1643277847467" xfId="489" xr:uid="{D06237FE-C8BD-42F6-8DA0-5FE63DD08F49}"/>
    <cellStyle name="style1643277847520" xfId="490" xr:uid="{CE43C0DB-B1D4-43E0-8F8F-AD9F2D92D231}"/>
    <cellStyle name="style1643277847592" xfId="491" xr:uid="{7ED85E44-B9B5-4ED5-A305-07B2CCCD30AA}"/>
    <cellStyle name="style1643277847637" xfId="492" xr:uid="{21542F04-FA7B-4BAE-9665-344C1D7067F0}"/>
    <cellStyle name="style1643277847688" xfId="493" xr:uid="{B119634A-9EEE-4ABB-B6FE-173BDC97300E}"/>
    <cellStyle name="style1643277847735" xfId="494" xr:uid="{E662A8D6-2FCB-4560-B13E-0F7A03A80C71}"/>
    <cellStyle name="style1643277847785" xfId="495" xr:uid="{02AFD704-3289-49CA-BD43-929614EEFD6B}"/>
    <cellStyle name="style1643277847839" xfId="496" xr:uid="{E689B92D-369F-4441-861A-C6236C947BE5}"/>
    <cellStyle name="style1643277847894" xfId="497" xr:uid="{CA58B1E2-C851-440D-8A29-1DCAB0D80A4F}"/>
    <cellStyle name="style1643277847943" xfId="498" xr:uid="{F55AAF76-27CD-4E46-AF2E-8578C4314CE2}"/>
    <cellStyle name="style1643277847994" xfId="499" xr:uid="{18C52F87-382A-49F8-A120-7F29B7162480}"/>
    <cellStyle name="style1643277848112" xfId="500" xr:uid="{9AC1C183-2009-4E4F-BFEE-18755BAD40EE}"/>
    <cellStyle name="style1643277848159" xfId="501" xr:uid="{BF567BBC-E358-42E3-8918-2075518B141A}"/>
    <cellStyle name="style1643277848263" xfId="502" xr:uid="{0D066CD7-BEA7-45C3-A1EE-E77D43675616}"/>
    <cellStyle name="style1643277848309" xfId="503" xr:uid="{27C16C02-5FC9-40C3-838B-F162C9AF2865}"/>
    <cellStyle name="style1643277855527" xfId="504" xr:uid="{245AF2FA-9D70-4E4B-A248-735262868ED4}"/>
    <cellStyle name="style1643277855595" xfId="505" xr:uid="{C23C89C3-577A-442C-8D94-CEEEA82CDFD5}"/>
    <cellStyle name="style1643277855648" xfId="506" xr:uid="{A975D9C4-0D59-4FB1-AF47-5D415B7C7EA1}"/>
    <cellStyle name="style1643277855710" xfId="507" xr:uid="{3628CB10-958C-423C-812E-610D525064C0}"/>
    <cellStyle name="style1643277855763" xfId="508" xr:uid="{C1418D08-4400-4BAC-89DE-882D91A5D2D2}"/>
    <cellStyle name="style1643277855822" xfId="509" xr:uid="{8060DCA7-BA47-4835-A162-F8FB817DFB91}"/>
    <cellStyle name="style1643277855867" xfId="510" xr:uid="{5BF394F7-7B26-4CB9-9E20-7463396C437A}"/>
    <cellStyle name="style1643277855935" xfId="511" xr:uid="{6E15A53E-AD0D-4886-9E4F-9A3F77131AC7}"/>
    <cellStyle name="style1643277855982" xfId="512" xr:uid="{241DF7D2-ACB0-45E3-9E7E-970D48FD48A2}"/>
    <cellStyle name="style1643277856027" xfId="513" xr:uid="{D9DC4272-C597-4C76-BF67-86FC0767F6F2}"/>
    <cellStyle name="style1643277856081" xfId="514" xr:uid="{DEA96753-69E3-4C45-89CD-3E2FF9B47F98}"/>
    <cellStyle name="style1643277856135" xfId="515" xr:uid="{03579014-A984-4CC2-B04A-7ED4CD229DC6}"/>
    <cellStyle name="style1643277856188" xfId="516" xr:uid="{AFCDC9BD-7E65-40F3-AA24-28D0E5DE30DD}"/>
    <cellStyle name="style1643277856238" xfId="517" xr:uid="{3719DBAF-481D-4B24-9C12-864B4A12DE25}"/>
    <cellStyle name="style1643277856287" xfId="518" xr:uid="{A467B9E9-343A-4B74-8841-00231756E270}"/>
    <cellStyle name="style1643277856332" xfId="519" xr:uid="{E8A24818-A32A-4015-85FB-77274D1B45D9}"/>
    <cellStyle name="style1643277856377" xfId="520" xr:uid="{25CB8365-E9B2-4084-A90E-FA9499AD7D79}"/>
    <cellStyle name="style1643277856430" xfId="521" xr:uid="{7B5648E4-1521-48FF-9D73-E01A71CEEABC}"/>
    <cellStyle name="style1643277856537" xfId="522" xr:uid="{8065FD7E-4149-4D8B-B5CF-E0D585F3DC6D}"/>
    <cellStyle name="style1643277856582" xfId="523" xr:uid="{CFC607B1-438F-443B-BB51-7A638C7E9C63}"/>
    <cellStyle name="style1643277863584" xfId="524" xr:uid="{5274DF05-44F5-4398-9814-D85C425D198B}"/>
    <cellStyle name="style1643277863641" xfId="525" xr:uid="{38DEEF26-7C72-4DC4-A7D4-344899879A25}"/>
    <cellStyle name="style1643277863695" xfId="526" xr:uid="{E7CFC891-061E-435D-A1A0-C1CA304917CD}"/>
    <cellStyle name="style1643277863747" xfId="527" xr:uid="{3E1FCF86-225E-45E2-AF40-3E5FA09C4236}"/>
    <cellStyle name="style1643277863808" xfId="528" xr:uid="{CECD83A7-2228-404B-ADC1-0B83F09ECA6A}"/>
    <cellStyle name="style1643277863870" xfId="529" xr:uid="{A130295E-A47B-43B1-8BF5-8D6AAF65FB94}"/>
    <cellStyle name="style1643277863917" xfId="530" xr:uid="{1B12DDEC-0BD3-45C3-9871-710CE70CCB8B}"/>
    <cellStyle name="style1643277863964" xfId="531" xr:uid="{1C76D64C-3229-4600-84CC-6A80DA254337}"/>
    <cellStyle name="style1643277871071" xfId="532" xr:uid="{F5D7B150-331F-4AA4-9872-D50B1A5E6795}"/>
    <cellStyle name="style1643277871128" xfId="533" xr:uid="{6D1BC111-3DCF-4398-98D8-B8FC2C91B022}"/>
    <cellStyle name="style1643277871182" xfId="534" xr:uid="{BDB3FA06-092F-4C66-8956-E81414B021C8}"/>
    <cellStyle name="style1643277871233" xfId="535" xr:uid="{0E411118-1FBB-4D62-9CCC-1BE7F1655959}"/>
    <cellStyle name="style1643277871292" xfId="536" xr:uid="{DB9C1201-FB25-4266-A98F-3A72398E6AEC}"/>
    <cellStyle name="style1643277871366" xfId="537" xr:uid="{19E253FF-535B-4887-90B8-A28877CD374B}"/>
    <cellStyle name="style1643277871417" xfId="538" xr:uid="{4F21EF31-4ADD-481E-BF4A-6DDCF33FD20F}"/>
    <cellStyle name="style1643277871494" xfId="539" xr:uid="{085021F5-373C-42FA-8ACF-E6DD7B024EBE}"/>
    <cellStyle name="style1643277871550" xfId="540" xr:uid="{CDC4D792-2A1F-43E6-AF9E-CB65FB6DB4F8}"/>
    <cellStyle name="style1643277871600" xfId="541" xr:uid="{B1678C53-66FC-40B2-9977-B05B18BB441D}"/>
    <cellStyle name="style1643277871658" xfId="542" xr:uid="{AC51F2AC-95EA-4436-9C07-0B68BD6B5DC7}"/>
    <cellStyle name="style1643277871705" xfId="543" xr:uid="{17C49D73-48C7-4D95-93FF-F4D89FB0F95D}"/>
    <cellStyle name="style1643277871759" xfId="544" xr:uid="{10566E47-CD92-45DE-B475-12A9BF89375F}"/>
    <cellStyle name="style1643277871803" xfId="545" xr:uid="{99D63C6D-FF40-4943-9685-D2CE77B8C70B}"/>
    <cellStyle name="style1643277871884" xfId="546" xr:uid="{49B48E1C-18B4-403B-B395-D9C26F533872}"/>
    <cellStyle name="style1643277871929" xfId="547" xr:uid="{6A6AAACC-3BE3-4295-98CF-A417F01FE635}"/>
    <cellStyle name="style1643277871977" xfId="548" xr:uid="{832970C6-B446-4A2B-A09C-E700D8D93B31}"/>
    <cellStyle name="style1643277872024" xfId="549" xr:uid="{A8100B9B-009A-43EC-804D-C21325C5623E}"/>
    <cellStyle name="style1643277872098" xfId="550" xr:uid="{221B0B03-4BDA-454C-9183-477B3AC0E7D2}"/>
    <cellStyle name="style1643277872142" xfId="551" xr:uid="{B7E18D9D-4C9D-4DA3-9095-A4D3E22F60E3}"/>
    <cellStyle name="style1643277872194" xfId="552" xr:uid="{96C7461F-589D-49BF-96A6-F06115BF41AC}"/>
    <cellStyle name="style1643277880412" xfId="553" xr:uid="{E2A5637A-09D6-4F07-8325-A17A7816CF70}"/>
    <cellStyle name="style1643277880469" xfId="554" xr:uid="{F6E0C836-0655-4868-9F21-9D7781DE1C8B}"/>
    <cellStyle name="style1643277880521" xfId="555" xr:uid="{1EF69BA1-E583-4F7E-AB7B-AD217B117431}"/>
    <cellStyle name="style1643277880574" xfId="556" xr:uid="{B0B0D5C4-68D8-4F9B-8319-63C486AB9EF8}"/>
    <cellStyle name="style1643277880626" xfId="557" xr:uid="{E2BE996B-4B43-4332-B64D-BC5350793AF8}"/>
    <cellStyle name="style1643277880694" xfId="558" xr:uid="{CAB60477-CFF4-466F-A721-93F8B4652B6E}"/>
    <cellStyle name="style1643277880737" xfId="559" xr:uid="{696F6A75-B304-42CD-80C6-032186850F30}"/>
    <cellStyle name="style1643277880795" xfId="560" xr:uid="{E387EE9D-DC49-406B-90CC-3D4BCC3D2DF2}"/>
    <cellStyle name="style1643277880838" xfId="561" xr:uid="{A7B23FDA-20B4-49E6-A7F0-F57D185D79B4}"/>
    <cellStyle name="style1643277880881" xfId="562" xr:uid="{B73C4D5B-52A1-43A4-83FE-2FAD8C7EBAC6}"/>
    <cellStyle name="style1643277880927" xfId="563" xr:uid="{7C7E6BA0-ABF3-46EA-948C-3EF96637BA77}"/>
    <cellStyle name="style1643277880984" xfId="564" xr:uid="{31A6264B-3DB0-4D63-A0DC-ED93E656C5FB}"/>
    <cellStyle name="style1643277881033" xfId="565" xr:uid="{CE557EF1-7958-4542-A729-11EE5D1C6973}"/>
    <cellStyle name="style1643277881082" xfId="566" xr:uid="{298F28F6-3C7C-4F37-B233-AD5D635FC4C9}"/>
    <cellStyle name="style1643277881155" xfId="567" xr:uid="{00BCB765-A3CE-4AEC-8D87-5E400049DDD1}"/>
    <cellStyle name="style1643277881319" xfId="568" xr:uid="{F83C588D-5164-48C7-A514-32A090052767}"/>
    <cellStyle name="style1643277881489" xfId="569" xr:uid="{EEC6AD94-0C95-4865-99D9-96700AF0D9C7}"/>
    <cellStyle name="style1643277881535" xfId="570" xr:uid="{B6A8E446-DBAC-4EF9-95B9-B0B3BE829D04}"/>
    <cellStyle name="style1643277888952" xfId="571" xr:uid="{A631FADA-9D17-4541-BC19-CA840C6D9483}"/>
    <cellStyle name="style1643277889011" xfId="572" xr:uid="{D4DA5303-65DF-43CE-B7D5-F0F5AB651D75}"/>
    <cellStyle name="style1643277889073" xfId="573" xr:uid="{8B850B7D-49D9-4124-8C29-019A961ACD02}"/>
    <cellStyle name="style1643277889124" xfId="574" xr:uid="{556D40E8-D76B-41A8-9E95-0F32D416E753}"/>
    <cellStyle name="style1643277889176" xfId="575" xr:uid="{3991F1DF-80A4-4A94-898E-05BB81013F74}"/>
    <cellStyle name="style1643277889240" xfId="576" xr:uid="{F987D286-C598-49F4-8A82-19EF3956858F}"/>
    <cellStyle name="style1643277889289" xfId="577" xr:uid="{F88A456F-4321-4DD0-BA3F-E9F56BA5A32C}"/>
    <cellStyle name="style1643277889349" xfId="578" xr:uid="{1B7F80C5-B537-4FD0-BBA6-85D18D98A1C8}"/>
    <cellStyle name="style1643277889393" xfId="579" xr:uid="{6CEEE278-019E-4431-98F1-F4C208C3A8B8}"/>
    <cellStyle name="style1643277889439" xfId="580" xr:uid="{8FFF0992-3F57-47E2-AA43-64DC919E787D}"/>
    <cellStyle name="style1643277889485" xfId="581" xr:uid="{4CBF4BDC-723F-4537-9AE4-914561A023F0}"/>
    <cellStyle name="style1643277889534" xfId="582" xr:uid="{5D1227A4-24BC-493F-8C2B-83FCB84C2FC8}"/>
    <cellStyle name="style1643277889581" xfId="583" xr:uid="{95A49BE7-F2A2-4B31-A1F5-7473E554563B}"/>
    <cellStyle name="style1643277889624" xfId="584" xr:uid="{191DB5FF-252E-4DD3-A745-4AA711DCDED0}"/>
    <cellStyle name="style1643277889744" xfId="585" xr:uid="{1AD0CCBB-CCC5-4BAD-87BF-0303F360C7EC}"/>
    <cellStyle name="style1643277889792" xfId="586" xr:uid="{1544D1F9-517F-45E0-B5DA-2BF572A3DDAB}"/>
    <cellStyle name="style1643277889898" xfId="587" xr:uid="{E3AC9484-626B-439C-80EA-CB8611DF98EC}"/>
    <cellStyle name="style1643277889944" xfId="588" xr:uid="{39BE892D-CC4A-49E5-8F86-BE46F77164DE}"/>
    <cellStyle name="style1643277897190" xfId="589" xr:uid="{47D54D01-4675-40A2-AB8C-CB66565E76BB}"/>
    <cellStyle name="style1643277897249" xfId="590" xr:uid="{537687BF-7F52-4760-90AF-7E7628D0F00E}"/>
    <cellStyle name="style1643277897302" xfId="591" xr:uid="{4677B421-7445-4FDD-B27A-516BA58CCE76}"/>
    <cellStyle name="style1643277897355" xfId="592" xr:uid="{CD9BC744-7D57-41E1-8647-DA69675ACF37}"/>
    <cellStyle name="style1643277897415" xfId="593" xr:uid="{BC7D0841-00DE-4330-85FF-02E3C6F65C71}"/>
    <cellStyle name="style1643277897470" xfId="594" xr:uid="{73C50F85-A22F-4EFC-A511-6DE56E169AB8}"/>
    <cellStyle name="style1643277897516" xfId="595" xr:uid="{94147079-1FFA-4CD0-B4AC-511B4915018C}"/>
    <cellStyle name="style1643277897579" xfId="596" xr:uid="{5CFAA848-A57C-48BC-A727-D15BEBD1E1AB}"/>
    <cellStyle name="style1643277897624" xfId="597" xr:uid="{B0DF699A-BCE5-4307-81EF-F7BD2528CE55}"/>
    <cellStyle name="style1643277897668" xfId="598" xr:uid="{6155597D-A747-4037-B233-B53AF52CAD12}"/>
    <cellStyle name="style1643277897720" xfId="599" xr:uid="{12087BD7-5DE2-4D39-9BAC-ED6B5688A245}"/>
    <cellStyle name="style1643277897776" xfId="600" xr:uid="{808F3488-CE79-4730-9B42-1E0513E16814}"/>
    <cellStyle name="style1643277897828" xfId="601" xr:uid="{2FBB0B17-82A3-480F-A34C-7B5B324A7FC7}"/>
    <cellStyle name="style1643277897872" xfId="602" xr:uid="{2C4C779B-980A-4504-832D-A0C7213E3F8D}"/>
    <cellStyle name="style1643277897921" xfId="603" xr:uid="{4A8789A6-78D4-40D0-9164-963EEECFF0CE}"/>
    <cellStyle name="style1643277897965" xfId="604" xr:uid="{DC7A6104-DCA1-4E77-8036-D62A0299FD22}"/>
    <cellStyle name="style1643277898009" xfId="605" xr:uid="{B6FE9B8B-9DFE-492D-8BAF-CD43E8485C9E}"/>
    <cellStyle name="style1643277898053" xfId="606" xr:uid="{6021F528-1828-48F9-AB15-105683E2C792}"/>
    <cellStyle name="style1643277898232" xfId="607" xr:uid="{C5D73FF4-66F8-475D-980F-45F66E854249}"/>
    <cellStyle name="style1643277898323" xfId="608" xr:uid="{85038DE3-5390-4B05-ACEA-33B1065EA11B}"/>
    <cellStyle name="style1643277905379" xfId="609" xr:uid="{281C164A-C28E-44E8-8785-FC30F2C52195}"/>
    <cellStyle name="style1643277905436" xfId="610" xr:uid="{A7DFC154-35C3-423A-BC79-B5E16D95D35A}"/>
    <cellStyle name="style1643277905495" xfId="611" xr:uid="{D61D56AA-90E3-4761-9D97-252FE42B3CC3}"/>
    <cellStyle name="style1643277905547" xfId="612" xr:uid="{693A1BE6-DF26-4E6C-90AB-F33F921A51D7}"/>
    <cellStyle name="style1643277905598" xfId="613" xr:uid="{D9EE72DD-44DD-4EC8-90FC-8A82DBFFDD00}"/>
    <cellStyle name="style1643277905653" xfId="614" xr:uid="{3A202325-B7FA-43CF-8A99-FF9ECFF7D6A6}"/>
    <cellStyle name="style1643277905699" xfId="615" xr:uid="{70C78CC4-6540-4E88-BCE5-C5918E20B031}"/>
    <cellStyle name="style1643277905746" xfId="616" xr:uid="{E631CB3A-BED9-4695-A728-ED8D0EBD1A28}"/>
    <cellStyle name="style1643277912984" xfId="617" xr:uid="{387F8C9F-C65E-4EAE-92C6-2D2B76E8E56F}"/>
    <cellStyle name="style1643277913040" xfId="618" xr:uid="{EE2614A0-65F5-470C-B654-E89A3BB027CE}"/>
    <cellStyle name="style1643277913092" xfId="619" xr:uid="{755A0B34-CB68-425B-9DF3-9E7520C1FB6E}"/>
    <cellStyle name="style1643277913150" xfId="620" xr:uid="{1F655FA0-FFA4-4A7E-B50B-CD7801D37941}"/>
    <cellStyle name="style1643277913204" xfId="621" xr:uid="{8704A10E-1308-4A82-B56C-D8CF972F255D}"/>
    <cellStyle name="style1643277913259" xfId="622" xr:uid="{EA210377-C148-414C-BEB9-B49CB8BDEF9F}"/>
    <cellStyle name="style1643277913306" xfId="623" xr:uid="{92F88F15-C8C2-4081-A116-E1405904F2A4}"/>
    <cellStyle name="style1643277913366" xfId="624" xr:uid="{D8C6F513-16C5-42FD-A350-C99FA4D4B755}"/>
    <cellStyle name="style1643277913420" xfId="625" xr:uid="{8C0C12B9-C3DC-43C4-8413-DE1698598255}"/>
    <cellStyle name="style1643277913465" xfId="626" xr:uid="{99E99E7F-D496-45D9-9327-1F64397BA7C3}"/>
    <cellStyle name="style1643277913523" xfId="627" xr:uid="{54F2A23E-D53A-46BE-A1EB-EC54B16C114D}"/>
    <cellStyle name="style1643277913570" xfId="628" xr:uid="{E234BA2C-D75A-4977-B5B8-334E82550270}"/>
    <cellStyle name="style1643277913624" xfId="629" xr:uid="{4FE68D44-99C4-450A-A3C9-FA9F56010FFF}"/>
    <cellStyle name="style1643277913668" xfId="630" xr:uid="{56319104-FD9F-4234-9722-345ECF61771F}"/>
    <cellStyle name="style1643277913752" xfId="631" xr:uid="{0A325E07-A6E7-4964-A74C-973A3DB9D04E}"/>
    <cellStyle name="style1643277913796" xfId="632" xr:uid="{9FADCAA9-4952-42F5-A293-2003DE971062}"/>
    <cellStyle name="style1643277913842" xfId="633" xr:uid="{792FA4AB-E241-45DF-8C06-17077C3510F3}"/>
    <cellStyle name="style1643277913885" xfId="634" xr:uid="{2FCA5B50-3AD3-4358-9BC5-EDC8E18BCF86}"/>
    <cellStyle name="style1643277913972" xfId="635" xr:uid="{2DD70D03-E752-46B2-9B6D-DADAB166F53B}"/>
    <cellStyle name="style1643277914022" xfId="636" xr:uid="{7673E1EE-8A65-4004-8FEB-DFEA59C989D1}"/>
    <cellStyle name="style1643277914074" xfId="637" xr:uid="{F7092AC3-83DA-4C7A-8F2A-F93471757180}"/>
    <cellStyle name="style1643277922156" xfId="638" xr:uid="{5D82E87B-D637-44F5-AD8B-7986C087075E}"/>
    <cellStyle name="style1643277922225" xfId="639" xr:uid="{83B4C53D-C6E0-4A6E-82E6-A2300AAD7872}"/>
    <cellStyle name="style1643277922279" xfId="640" xr:uid="{ED18BB5C-E097-4012-81F0-8C9D2ABC5573}"/>
    <cellStyle name="style1643277922331" xfId="641" xr:uid="{7CA29655-EA06-44CF-B60B-7B08973A0364}"/>
    <cellStyle name="style1643277922383" xfId="642" xr:uid="{03447039-2FC3-4A00-B0A5-A4A7E785DAFD}"/>
    <cellStyle name="style1643277922446" xfId="643" xr:uid="{AF6AF084-06EE-48CB-976A-C74CE71A26AD}"/>
    <cellStyle name="style1643277922499" xfId="644" xr:uid="{E4A1948F-E55C-48A3-A940-D6A13769AD40}"/>
    <cellStyle name="style1643277922560" xfId="645" xr:uid="{C22BC695-BFA0-49B6-9229-BC9E6CCB61CA}"/>
    <cellStyle name="style1643277922605" xfId="646" xr:uid="{041FCD97-058C-4918-AE62-EC58FF309EA0}"/>
    <cellStyle name="style1643277922649" xfId="647" xr:uid="{899AE2C9-C971-440F-B79E-1CB9C7FDC6EC}"/>
    <cellStyle name="style1643277922695" xfId="648" xr:uid="{A53BA950-94EB-4A54-8DA3-FEB80FF2FFD0}"/>
    <cellStyle name="style1643277922746" xfId="649" xr:uid="{E97A26AD-6E5D-4470-97AC-4591D0115CFA}"/>
    <cellStyle name="style1643277922799" xfId="650" xr:uid="{69CC24E5-0E3A-41B8-8F42-15CBD81AB747}"/>
    <cellStyle name="style1643277922843" xfId="651" xr:uid="{1F142760-5572-4F81-AB80-A8A6E6C4D205}"/>
    <cellStyle name="style1643277922912" xfId="652" xr:uid="{D1C357FE-9C5A-4711-8895-DD9C40E28FD8}"/>
    <cellStyle name="style1643277923073" xfId="653" xr:uid="{459CD96B-BDF6-4399-9251-F95EA8C7E375}"/>
    <cellStyle name="style1643277923241" xfId="654" xr:uid="{B532EE1B-EF1D-409B-9496-46E6030B6A2F}"/>
    <cellStyle name="style1643277923286" xfId="655" xr:uid="{69EE08ED-3645-419A-83D9-AEB88F86B810}"/>
    <cellStyle name="style1643277930757" xfId="656" xr:uid="{B9C910E9-D84A-43F9-872E-19F559089083}"/>
    <cellStyle name="style1643277930848" xfId="657" xr:uid="{89D24EA1-E685-4577-933C-F973410190D8}"/>
    <cellStyle name="style1643277930905" xfId="658" xr:uid="{43F80F21-667A-49CA-B2D6-8A0F63B545DD}"/>
    <cellStyle name="style1643277930957" xfId="659" xr:uid="{47D0D293-AC61-48B8-BFE9-2EE9768E280E}"/>
    <cellStyle name="style1643277931009" xfId="660" xr:uid="{EB1E1F6B-2752-4C14-AF0F-2ADC4D8EB884}"/>
    <cellStyle name="style1643277931071" xfId="661" xr:uid="{6386B0B5-3972-411B-9B45-19C95ACFC32F}"/>
    <cellStyle name="style1643277931116" xfId="662" xr:uid="{0E40B93B-412D-48F9-99F9-98531CA13D7D}"/>
    <cellStyle name="style1643277931175" xfId="663" xr:uid="{F9CCE900-7664-4A5F-9608-48BBF145219E}"/>
    <cellStyle name="style1643277931222" xfId="664" xr:uid="{ACF1FD24-B8B8-4E40-AAF9-1160033B6BBC}"/>
    <cellStyle name="style1643277931266" xfId="665" xr:uid="{54B40E69-E95C-412D-8CC9-ABE9CBFD70DA}"/>
    <cellStyle name="style1643277931313" xfId="666" xr:uid="{F7CFF61B-018F-4871-9DEE-5C71D2C2B198}"/>
    <cellStyle name="style1643277931360" xfId="667" xr:uid="{FBE008C0-FF1B-40D6-B62D-7C1E1FB148A3}"/>
    <cellStyle name="style1643277931405" xfId="668" xr:uid="{936FA7E2-064E-4E0E-8D89-4C471113E38D}"/>
    <cellStyle name="style1643277931449" xfId="669" xr:uid="{94664C25-9EE3-45F2-9121-CB749CB10B00}"/>
    <cellStyle name="style1643277931572" xfId="670" xr:uid="{BC4D51C2-727D-4738-AFB4-7E1A654A3609}"/>
    <cellStyle name="style1643277931618" xfId="671" xr:uid="{C8D9F0CE-0F32-4C39-B3A6-B58C6C1CC309}"/>
    <cellStyle name="style1643277931719" xfId="672" xr:uid="{A20AC852-4705-4489-883E-B90B1BA3A82F}"/>
    <cellStyle name="style1643277931767" xfId="673" xr:uid="{73B1FBEA-D29F-480D-AC90-5A56768FCCD9}"/>
    <cellStyle name="style1643277939043" xfId="674" xr:uid="{28FE08A0-C111-4809-9E9D-CF6C3CCBD181}"/>
    <cellStyle name="style1643277939100" xfId="675" xr:uid="{AC901EA6-B634-427C-8F10-DDCA4AF218E1}"/>
    <cellStyle name="style1643277939157" xfId="676" xr:uid="{C6A1948B-D2E1-4764-9C28-01E75836F8B3}"/>
    <cellStyle name="style1643277939210" xfId="677" xr:uid="{12E045BF-57D8-4BAA-AAA7-1D144B77D9E0}"/>
    <cellStyle name="style1643277939264" xfId="678" xr:uid="{86C38339-964B-4D9B-860B-1943DB4CBB2A}"/>
    <cellStyle name="style1643277939323" xfId="679" xr:uid="{3C4A63AD-7BA6-4478-9BA1-7CD6936EBDBD}"/>
    <cellStyle name="style1643277939368" xfId="680" xr:uid="{ABA5CF36-EFB1-441F-BEFE-5E57EA7B0A63}"/>
    <cellStyle name="style1643277939430" xfId="681" xr:uid="{B59531FC-0146-402F-8712-9892FE31DFC9}"/>
    <cellStyle name="style1643277939474" xfId="682" xr:uid="{34F79FAE-3223-483A-8BA6-E7DE172235BD}"/>
    <cellStyle name="style1643277939519" xfId="683" xr:uid="{E69D822F-2145-447B-8870-39A923050FBD}"/>
    <cellStyle name="style1643277939573" xfId="684" xr:uid="{F51299AE-5B8C-42E9-802F-B183FBB4D8AA}"/>
    <cellStyle name="style1643277939622" xfId="685" xr:uid="{21DC8EFC-C21E-4A9C-9D7E-5AA66D804449}"/>
    <cellStyle name="style1643277939674" xfId="686" xr:uid="{5C38024D-7DEC-4180-8ED2-D7058610403B}"/>
    <cellStyle name="style1643277939718" xfId="687" xr:uid="{3BFD8719-3D82-43AB-933C-48E9D6F10018}"/>
    <cellStyle name="style1643277939771" xfId="688" xr:uid="{CBEDC9FB-845D-435B-BF00-91679F1FB523}"/>
    <cellStyle name="style1643277939818" xfId="689" xr:uid="{72012E15-9CE5-4841-91CC-3654E5CBE619}"/>
    <cellStyle name="style1643277939865" xfId="690" xr:uid="{F78F8940-20C7-42FE-91A5-4219D91DAA48}"/>
    <cellStyle name="style1643277939909" xfId="691" xr:uid="{57053574-92E1-468D-9293-6181133EC2A1}"/>
    <cellStyle name="style1643277940014" xfId="692" xr:uid="{FBC33876-BBF9-4ED3-8668-9B9716202DFF}"/>
    <cellStyle name="style1643277940058" xfId="693" xr:uid="{FA3B6AD9-A38A-4AB1-97CD-C301FD30739D}"/>
    <cellStyle name="style1643277947213" xfId="694" xr:uid="{806A0037-8170-45A5-8F4F-A8DB764EA62E}"/>
    <cellStyle name="style1643277947277" xfId="695" xr:uid="{A8F9A281-B68E-44C3-88FF-260E254E2FD4}"/>
    <cellStyle name="style1643277947330" xfId="696" xr:uid="{8B6540A7-8445-4EE3-8416-ADFBD878691A}"/>
    <cellStyle name="style1643277947383" xfId="697" xr:uid="{8D19ED20-C2F9-451F-A05B-C514914D6AED}"/>
    <cellStyle name="style1643277947434" xfId="698" xr:uid="{B746F7DB-1986-40F1-9BD2-2227A1D4DFBE}"/>
    <cellStyle name="style1643277947491" xfId="699" xr:uid="{2BFB2ABE-F2E0-49E5-80E6-6DF046317EC2}"/>
    <cellStyle name="style1643277947538" xfId="700" xr:uid="{85E36904-DA55-4476-9EAC-2C71818CA2F4}"/>
    <cellStyle name="style1643277947588" xfId="701" xr:uid="{8E188B88-65F8-4CF9-B925-1AC8D9008BE9}"/>
    <cellStyle name="style1643277954726" xfId="702" xr:uid="{A4038C12-0A65-4176-AC8F-BDE395F2C51E}"/>
    <cellStyle name="style1643277954783" xfId="703" xr:uid="{D7A72E06-AE69-4B7F-B296-8903FA4C23CB}"/>
    <cellStyle name="style1643277954835" xfId="704" xr:uid="{30831496-B18D-426F-A68D-B7014AE33959}"/>
    <cellStyle name="style1643277954894" xfId="705" xr:uid="{1E327214-C17C-4024-B094-10F14D017AEA}"/>
    <cellStyle name="style1643277954946" xfId="706" xr:uid="{BD6D90DB-3981-4DB0-BDE2-D45785A7D80D}"/>
    <cellStyle name="style1643277955002" xfId="707" xr:uid="{AB812057-CABF-4C9C-8ABF-A161CF854E45}"/>
    <cellStyle name="style1643277955046" xfId="708" xr:uid="{446E32D8-03D8-4954-8D09-7F42027AB1B7}"/>
    <cellStyle name="style1643277955103" xfId="709" xr:uid="{B209A0A2-A1E4-47AF-9E6F-E4D154F946E9}"/>
    <cellStyle name="style1643277955147" xfId="710" xr:uid="{E41B8F05-0194-45DE-8DD9-820C54D2AF94}"/>
    <cellStyle name="style1643277955199" xfId="711" xr:uid="{200A9717-3239-4725-BFC2-E2B1BD1AD69B}"/>
    <cellStyle name="style1643277955252" xfId="712" xr:uid="{6DE0369F-07D8-43BB-AA7A-3EA345C665F5}"/>
    <cellStyle name="style1643277955301" xfId="713" xr:uid="{1757BA95-E325-4B77-80CA-5E790DB44C95}"/>
    <cellStyle name="style1643277955353" xfId="714" xr:uid="{CC45E314-BE9A-497E-B83A-4B1B2DA6F36C}"/>
    <cellStyle name="style1643277955397" xfId="715" xr:uid="{518D073D-DDE8-4A95-A31D-9FB8E8C3AAAD}"/>
    <cellStyle name="style1643277955480" xfId="716" xr:uid="{0A97ED04-2B17-46AB-AEFF-E66934119722}"/>
    <cellStyle name="style1643277955524" xfId="717" xr:uid="{67194E1D-C133-4995-BD63-076507B5DEB6}"/>
    <cellStyle name="style1643277955568" xfId="718" xr:uid="{92F11E37-820B-40DB-8995-156F2188F188}"/>
    <cellStyle name="style1643277955612" xfId="719" xr:uid="{FACE5042-0C7E-4A1E-B276-C768A2ED6202}"/>
    <cellStyle name="style1643277955690" xfId="720" xr:uid="{15A396AC-A158-4DC8-B433-93C03F43A476}"/>
    <cellStyle name="style1643277955733" xfId="721" xr:uid="{BD886F76-415A-48F8-B5B7-8C1A6BFCDD95}"/>
    <cellStyle name="style1643277955785" xfId="722" xr:uid="{5BD64B49-3C10-43CC-B3F1-407ABD65886D}"/>
    <cellStyle name="style1643277962888" xfId="723" xr:uid="{4A8C5B6D-CFD8-4A25-B20B-4349BB18806F}"/>
    <cellStyle name="style1643277962945" xfId="724" xr:uid="{B806FA9D-1C0D-4288-A261-3913A0F90CBA}"/>
    <cellStyle name="style1643277962990" xfId="725" xr:uid="{CA492A07-4994-452B-BD74-8F0B01FC316F}"/>
    <cellStyle name="style1643277963042" xfId="726" xr:uid="{BEA45BF7-2619-4EF4-9367-4CD0A54E7F70}"/>
    <cellStyle name="style1643277963099" xfId="727" xr:uid="{3E971807-7FD1-4F55-AB40-BD8C061D8923}"/>
    <cellStyle name="style1643277963160" xfId="728" xr:uid="{A172CF36-57A1-457E-AD5E-37315CB24F6A}"/>
    <cellStyle name="style1643277963204" xfId="729" xr:uid="{17759851-98FC-4698-8128-B301273507E0}"/>
    <cellStyle name="style1643277963252" xfId="730" xr:uid="{EA99B89C-D32D-4C5D-9CDB-F054EB0DE7C1}"/>
    <cellStyle name="style1643277963307" xfId="731" xr:uid="{6C87E1C2-3DBE-425B-A861-0F73C662F476}"/>
    <cellStyle name="style1643277963354" xfId="732" xr:uid="{7DD3EBB7-F3C0-415D-B81D-4B1AEA52068F}"/>
    <cellStyle name="style1643277970483" xfId="733" xr:uid="{2807BB36-04C6-4A2B-9A81-0DA9A631D552}"/>
    <cellStyle name="style1643277970548" xfId="734" xr:uid="{26858892-7227-41F3-92CB-9B77E21B045E}"/>
    <cellStyle name="style1643277970592" xfId="735" xr:uid="{A646FCA2-36E7-4939-8EA1-DC91D7D61526}"/>
    <cellStyle name="style1643277970643" xfId="736" xr:uid="{4635BD17-5389-41D3-9FD3-A64A8E855294}"/>
    <cellStyle name="style1643277970711" xfId="737" xr:uid="{D4A43069-42D2-4C84-AFDB-A311BE41AD39}"/>
    <cellStyle name="style1643277970771" xfId="738" xr:uid="{D5588EA5-81A7-47C8-B857-045FEA0BBB26}"/>
    <cellStyle name="style1643277970815" xfId="739" xr:uid="{E4118232-FFC7-4B82-8089-412D0D139492}"/>
    <cellStyle name="style1643277970862" xfId="740" xr:uid="{DBDD08B8-EBF7-4E04-94BF-EA446290242B}"/>
    <cellStyle name="style1643277970924" xfId="741" xr:uid="{923423C2-6017-4840-9E47-7A565BC9F362}"/>
    <cellStyle name="style1643277970968" xfId="742" xr:uid="{B929FA75-6A39-45BD-9183-D0B5EC6A00EF}"/>
    <cellStyle name="style1643277978071" xfId="743" xr:uid="{3656193E-20A5-451E-9F35-B7F11E6E6E8A}"/>
    <cellStyle name="style1643277978129" xfId="744" xr:uid="{F90BD9EB-ACB7-4D2F-BCD6-AED199E4FD09}"/>
    <cellStyle name="style1643277978173" xfId="745" xr:uid="{9CEB29D9-21EC-438C-959D-E5601611E688}"/>
    <cellStyle name="style1643277978226" xfId="746" xr:uid="{8C3F2700-105F-42AC-A562-EDB677AB4211}"/>
    <cellStyle name="style1643277978291" xfId="747" xr:uid="{EB4701BB-6AB5-4AB6-932D-991FC822C441}"/>
    <cellStyle name="style1643277978341" xfId="748" xr:uid="{D0CEB77C-2BC3-4D64-AB18-CF4349227CD4}"/>
    <cellStyle name="style1643277978384" xfId="749" xr:uid="{39593AE4-AD48-4334-9B10-E469EC7A8927}"/>
    <cellStyle name="style1643277978432" xfId="750" xr:uid="{B35C644E-5466-406B-A9FE-B86E48820515}"/>
    <cellStyle name="style1643277978487" xfId="751" xr:uid="{B131D49C-2E42-4B8C-86C2-DE4A9C04AA38}"/>
    <cellStyle name="style1643277978538" xfId="752" xr:uid="{60B0284E-BB5F-422D-A83B-A15BAB2E8D0A}"/>
    <cellStyle name="style1643277985552" xfId="753" xr:uid="{D5D8F376-AB8D-4E07-88FC-58D725A49624}"/>
    <cellStyle name="style1643277985613" xfId="754" xr:uid="{10A9D72A-7DBF-4C3A-A6E2-E8D0830EEB8D}"/>
    <cellStyle name="style1643277985659" xfId="755" xr:uid="{A0D9FFE2-B510-4BC8-8C9D-38330BFD5F4F}"/>
    <cellStyle name="style1643277985711" xfId="756" xr:uid="{AC86CD79-1180-4E87-A1DA-FFF7AC37C30A}"/>
    <cellStyle name="style1643277985768" xfId="757" xr:uid="{A39D9E1B-D54C-4FA7-8456-550F5EAF663F}"/>
    <cellStyle name="style1643277985818" xfId="758" xr:uid="{0CAAFAD7-821C-4FC4-903E-8BEA0D4C9D71}"/>
    <cellStyle name="style1643277985868" xfId="759" xr:uid="{15501E7C-C815-4866-B3E9-D35CF684436D}"/>
    <cellStyle name="style1643277985916" xfId="760" xr:uid="{6A960787-06CD-4C3A-B67B-7A856FBAF03D}"/>
    <cellStyle name="style1643277985972" xfId="761" xr:uid="{DE58AF0B-8C77-4323-9C33-72D31CD06528}"/>
    <cellStyle name="style1643277986019" xfId="762" xr:uid="{9DFD2B03-7B07-463C-9CDF-87C0B5904D3F}"/>
  </cellStyles>
  <dxfs count="2">
    <dxf>
      <font>
        <b/>
        <i val="0"/>
        <color rgb="FFD32B26"/>
      </font>
      <fill>
        <patternFill>
          <bgColor rgb="FFD9D9D9"/>
        </patternFill>
      </fill>
    </dxf>
    <dxf>
      <font>
        <b/>
        <i val="0"/>
        <color rgb="FFD32B26"/>
      </font>
      <fill>
        <patternFill>
          <bgColor rgb="FFD9D9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38</xdr:col>
      <xdr:colOff>9525</xdr:colOff>
      <xdr:row>0</xdr:row>
      <xdr:rowOff>0</xdr:rowOff>
    </xdr:from>
    <xdr:ext cx="1743075" cy="447675"/>
    <xdr:pic>
      <xdr:nvPicPr>
        <xdr:cNvPr id="3" name="Grafik 2">
          <a:extLst>
            <a:ext uri="{FF2B5EF4-FFF2-40B4-BE49-F238E27FC236}">
              <a16:creationId xmlns:a16="http://schemas.microsoft.com/office/drawing/2014/main" id="{34A3A75A-F8F8-4838-91D9-88B5ADDFDF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555325" y="0"/>
          <a:ext cx="1743075" cy="447675"/>
        </a:xfrm>
        <a:prstGeom prst="rect">
          <a:avLst/>
        </a:prstGeom>
        <a:noFill/>
        <a:ln>
          <a:noFill/>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38</xdr:col>
      <xdr:colOff>0</xdr:colOff>
      <xdr:row>0</xdr:row>
      <xdr:rowOff>0</xdr:rowOff>
    </xdr:from>
    <xdr:ext cx="1743075" cy="447675"/>
    <xdr:pic>
      <xdr:nvPicPr>
        <xdr:cNvPr id="2" name="Grafik 1">
          <a:extLst>
            <a:ext uri="{FF2B5EF4-FFF2-40B4-BE49-F238E27FC236}">
              <a16:creationId xmlns:a16="http://schemas.microsoft.com/office/drawing/2014/main" id="{6B9266BB-D878-4E52-9167-5F2BDE8B44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545800" y="0"/>
          <a:ext cx="1743075" cy="447675"/>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oneCellAnchor>
    <xdr:from>
      <xdr:col>18</xdr:col>
      <xdr:colOff>9525</xdr:colOff>
      <xdr:row>0</xdr:row>
      <xdr:rowOff>0</xdr:rowOff>
    </xdr:from>
    <xdr:ext cx="1743075" cy="447675"/>
    <xdr:pic>
      <xdr:nvPicPr>
        <xdr:cNvPr id="2" name="Grafik 1">
          <a:extLst>
            <a:ext uri="{FF2B5EF4-FFF2-40B4-BE49-F238E27FC236}">
              <a16:creationId xmlns:a16="http://schemas.microsoft.com/office/drawing/2014/main" id="{14C5DF4C-1324-443F-BF78-63855C9196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34825" y="0"/>
          <a:ext cx="1743075" cy="447675"/>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oneCellAnchor>
    <xdr:from>
      <xdr:col>9</xdr:col>
      <xdr:colOff>0</xdr:colOff>
      <xdr:row>0</xdr:row>
      <xdr:rowOff>0</xdr:rowOff>
    </xdr:from>
    <xdr:ext cx="1743075" cy="447675"/>
    <xdr:pic>
      <xdr:nvPicPr>
        <xdr:cNvPr id="2" name="Grafik 1">
          <a:extLst>
            <a:ext uri="{FF2B5EF4-FFF2-40B4-BE49-F238E27FC236}">
              <a16:creationId xmlns:a16="http://schemas.microsoft.com/office/drawing/2014/main" id="{B95860A0-34D8-40BD-A525-B4A3D2938E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25300" y="0"/>
          <a:ext cx="1743075" cy="447675"/>
        </a:xfrm>
        <a:prstGeom prst="rect">
          <a:avLst/>
        </a:prstGeom>
        <a:noFill/>
        <a:ln>
          <a:noFill/>
        </a:ln>
      </xdr:spPr>
    </xdr:pic>
    <xdr:clientData/>
  </xdr:oneCellAnchor>
</xdr:wsDr>
</file>

<file path=xl/drawings/drawing13.xml><?xml version="1.0" encoding="utf-8"?>
<xdr:wsDr xmlns:xdr="http://schemas.openxmlformats.org/drawingml/2006/spreadsheetDrawing" xmlns:a="http://schemas.openxmlformats.org/drawingml/2006/main">
  <xdr:oneCellAnchor>
    <xdr:from>
      <xdr:col>38</xdr:col>
      <xdr:colOff>9525</xdr:colOff>
      <xdr:row>0</xdr:row>
      <xdr:rowOff>0</xdr:rowOff>
    </xdr:from>
    <xdr:ext cx="1743075" cy="447675"/>
    <xdr:pic>
      <xdr:nvPicPr>
        <xdr:cNvPr id="2" name="Grafik 1">
          <a:extLst>
            <a:ext uri="{FF2B5EF4-FFF2-40B4-BE49-F238E27FC236}">
              <a16:creationId xmlns:a16="http://schemas.microsoft.com/office/drawing/2014/main" id="{EA27EF0D-E945-4D26-BEAE-1F4F948E65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555325" y="0"/>
          <a:ext cx="1743075" cy="447675"/>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18</xdr:col>
      <xdr:colOff>9525</xdr:colOff>
      <xdr:row>0</xdr:row>
      <xdr:rowOff>0</xdr:rowOff>
    </xdr:from>
    <xdr:ext cx="1743075" cy="447675"/>
    <xdr:pic>
      <xdr:nvPicPr>
        <xdr:cNvPr id="2" name="Grafik 1">
          <a:extLst>
            <a:ext uri="{FF2B5EF4-FFF2-40B4-BE49-F238E27FC236}">
              <a16:creationId xmlns:a16="http://schemas.microsoft.com/office/drawing/2014/main" id="{49F5E381-337B-4E96-8EAB-E26F68B8F19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34825" y="0"/>
          <a:ext cx="1743075" cy="447675"/>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9</xdr:col>
      <xdr:colOff>9525</xdr:colOff>
      <xdr:row>0</xdr:row>
      <xdr:rowOff>0</xdr:rowOff>
    </xdr:from>
    <xdr:ext cx="1743075" cy="447675"/>
    <xdr:pic>
      <xdr:nvPicPr>
        <xdr:cNvPr id="2" name="Grafik 1">
          <a:extLst>
            <a:ext uri="{FF2B5EF4-FFF2-40B4-BE49-F238E27FC236}">
              <a16:creationId xmlns:a16="http://schemas.microsoft.com/office/drawing/2014/main" id="{AC93D2D7-EDAC-48A6-BAE5-E0ADAC3698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34825" y="0"/>
          <a:ext cx="1743075" cy="447675"/>
        </a:xfrm>
        <a:prstGeom prst="rect">
          <a:avLst/>
        </a:prstGeom>
        <a:noFill/>
        <a:ln>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38</xdr:col>
      <xdr:colOff>0</xdr:colOff>
      <xdr:row>0</xdr:row>
      <xdr:rowOff>0</xdr:rowOff>
    </xdr:from>
    <xdr:ext cx="1743075" cy="447675"/>
    <xdr:pic>
      <xdr:nvPicPr>
        <xdr:cNvPr id="2" name="Grafik 1">
          <a:extLst>
            <a:ext uri="{FF2B5EF4-FFF2-40B4-BE49-F238E27FC236}">
              <a16:creationId xmlns:a16="http://schemas.microsoft.com/office/drawing/2014/main" id="{0D85881F-3E90-425A-8D40-0D2EAA49C6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545800" y="0"/>
          <a:ext cx="1743075" cy="447675"/>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18</xdr:col>
      <xdr:colOff>9525</xdr:colOff>
      <xdr:row>0</xdr:row>
      <xdr:rowOff>0</xdr:rowOff>
    </xdr:from>
    <xdr:ext cx="1743075" cy="447675"/>
    <xdr:pic>
      <xdr:nvPicPr>
        <xdr:cNvPr id="2" name="Grafik 1">
          <a:extLst>
            <a:ext uri="{FF2B5EF4-FFF2-40B4-BE49-F238E27FC236}">
              <a16:creationId xmlns:a16="http://schemas.microsoft.com/office/drawing/2014/main" id="{043C2FB9-99A2-4BD4-84B7-9CB1A19009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34825" y="0"/>
          <a:ext cx="1743075" cy="447675"/>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9</xdr:col>
      <xdr:colOff>0</xdr:colOff>
      <xdr:row>0</xdr:row>
      <xdr:rowOff>0</xdr:rowOff>
    </xdr:from>
    <xdr:ext cx="1743075" cy="447675"/>
    <xdr:pic>
      <xdr:nvPicPr>
        <xdr:cNvPr id="2" name="Grafik 1">
          <a:extLst>
            <a:ext uri="{FF2B5EF4-FFF2-40B4-BE49-F238E27FC236}">
              <a16:creationId xmlns:a16="http://schemas.microsoft.com/office/drawing/2014/main" id="{BC359600-E2D2-4CA2-B6BB-BD3861D619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25300" y="0"/>
          <a:ext cx="1743075" cy="447675"/>
        </a:xfrm>
        <a:prstGeom prst="rect">
          <a:avLst/>
        </a:prstGeom>
        <a:noFill/>
        <a:ln>
          <a:noFill/>
        </a:ln>
      </xdr:spPr>
    </xdr:pic>
    <xdr:clientData/>
  </xdr:oneCellAnchor>
</xdr:wsDr>
</file>

<file path=xl/drawings/drawing19.xml><?xml version="1.0" encoding="utf-8"?>
<xdr:wsDr xmlns:xdr="http://schemas.openxmlformats.org/drawingml/2006/spreadsheetDrawing" xmlns:a="http://schemas.openxmlformats.org/drawingml/2006/main">
  <xdr:oneCellAnchor>
    <xdr:from>
      <xdr:col>2</xdr:col>
      <xdr:colOff>728384</xdr:colOff>
      <xdr:row>0</xdr:row>
      <xdr:rowOff>22409</xdr:rowOff>
    </xdr:from>
    <xdr:ext cx="1743075" cy="447675"/>
    <xdr:pic>
      <xdr:nvPicPr>
        <xdr:cNvPr id="2" name="Grafik 1">
          <a:extLst>
            <a:ext uri="{FF2B5EF4-FFF2-40B4-BE49-F238E27FC236}">
              <a16:creationId xmlns:a16="http://schemas.microsoft.com/office/drawing/2014/main" id="{2D5DE3EB-2C20-4A05-9898-B72306E69B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631208" y="22409"/>
          <a:ext cx="1743075" cy="44767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18</xdr:col>
      <xdr:colOff>9525</xdr:colOff>
      <xdr:row>0</xdr:row>
      <xdr:rowOff>0</xdr:rowOff>
    </xdr:from>
    <xdr:ext cx="1743075" cy="447675"/>
    <xdr:pic>
      <xdr:nvPicPr>
        <xdr:cNvPr id="2" name="Grafik 1">
          <a:extLst>
            <a:ext uri="{FF2B5EF4-FFF2-40B4-BE49-F238E27FC236}">
              <a16:creationId xmlns:a16="http://schemas.microsoft.com/office/drawing/2014/main" id="{6CF24610-62DA-44E9-BDEA-CA49BE3DC4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34825" y="0"/>
          <a:ext cx="1743075" cy="447675"/>
        </a:xfrm>
        <a:prstGeom prst="rect">
          <a:avLst/>
        </a:prstGeom>
        <a:noFill/>
        <a:ln>
          <a:noFill/>
        </a:ln>
      </xdr:spPr>
    </xdr:pic>
    <xdr:clientData/>
  </xdr:oneCellAnchor>
</xdr:wsDr>
</file>

<file path=xl/drawings/drawing20.xml><?xml version="1.0" encoding="utf-8"?>
<xdr:wsDr xmlns:xdr="http://schemas.openxmlformats.org/drawingml/2006/spreadsheetDrawing" xmlns:a="http://schemas.openxmlformats.org/drawingml/2006/main">
  <xdr:oneCellAnchor>
    <xdr:from>
      <xdr:col>3</xdr:col>
      <xdr:colOff>9525</xdr:colOff>
      <xdr:row>0</xdr:row>
      <xdr:rowOff>38100</xdr:rowOff>
    </xdr:from>
    <xdr:ext cx="1743075" cy="447675"/>
    <xdr:pic>
      <xdr:nvPicPr>
        <xdr:cNvPr id="2" name="Grafik 1">
          <a:extLst>
            <a:ext uri="{FF2B5EF4-FFF2-40B4-BE49-F238E27FC236}">
              <a16:creationId xmlns:a16="http://schemas.microsoft.com/office/drawing/2014/main" id="{7B20C313-FED8-4F03-9E8F-53A03499E5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295525" y="38100"/>
          <a:ext cx="1743075" cy="447675"/>
        </a:xfrm>
        <a:prstGeom prst="rect">
          <a:avLst/>
        </a:prstGeom>
        <a:noFill/>
        <a:ln>
          <a:noFill/>
        </a:ln>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3</xdr:col>
      <xdr:colOff>4500563</xdr:colOff>
      <xdr:row>0</xdr:row>
      <xdr:rowOff>47625</xdr:rowOff>
    </xdr:from>
    <xdr:to>
      <xdr:col>3</xdr:col>
      <xdr:colOff>6304979</xdr:colOff>
      <xdr:row>3</xdr:row>
      <xdr:rowOff>25622</xdr:rowOff>
    </xdr:to>
    <xdr:pic>
      <xdr:nvPicPr>
        <xdr:cNvPr id="3" name="Grafik 2">
          <a:extLst>
            <a:ext uri="{FF2B5EF4-FFF2-40B4-BE49-F238E27FC236}">
              <a16:creationId xmlns:a16="http://schemas.microsoft.com/office/drawing/2014/main" id="{A8B85FE7-0B1A-40AC-8902-D6B00B7995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48513" y="47625"/>
          <a:ext cx="1804416" cy="5018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0</xdr:colOff>
      <xdr:row>0</xdr:row>
      <xdr:rowOff>0</xdr:rowOff>
    </xdr:from>
    <xdr:ext cx="1743075" cy="447675"/>
    <xdr:pic>
      <xdr:nvPicPr>
        <xdr:cNvPr id="2" name="Grafik 1">
          <a:extLst>
            <a:ext uri="{FF2B5EF4-FFF2-40B4-BE49-F238E27FC236}">
              <a16:creationId xmlns:a16="http://schemas.microsoft.com/office/drawing/2014/main" id="{27A94E3F-BF15-418E-AE04-E464A4E539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25300" y="0"/>
          <a:ext cx="1743075" cy="447675"/>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38</xdr:col>
      <xdr:colOff>0</xdr:colOff>
      <xdr:row>0</xdr:row>
      <xdr:rowOff>0</xdr:rowOff>
    </xdr:from>
    <xdr:ext cx="1743075" cy="447675"/>
    <xdr:pic>
      <xdr:nvPicPr>
        <xdr:cNvPr id="2" name="Grafik 1">
          <a:extLst>
            <a:ext uri="{FF2B5EF4-FFF2-40B4-BE49-F238E27FC236}">
              <a16:creationId xmlns:a16="http://schemas.microsoft.com/office/drawing/2014/main" id="{C4D6C989-19FF-46B2-B093-16A4E03271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545800" y="0"/>
          <a:ext cx="1743075" cy="447675"/>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18</xdr:col>
      <xdr:colOff>9525</xdr:colOff>
      <xdr:row>0</xdr:row>
      <xdr:rowOff>0</xdr:rowOff>
    </xdr:from>
    <xdr:ext cx="1743075" cy="447675"/>
    <xdr:pic>
      <xdr:nvPicPr>
        <xdr:cNvPr id="2" name="Grafik 1">
          <a:extLst>
            <a:ext uri="{FF2B5EF4-FFF2-40B4-BE49-F238E27FC236}">
              <a16:creationId xmlns:a16="http://schemas.microsoft.com/office/drawing/2014/main" id="{8FADF86C-5583-4B26-9321-D47A11DEFD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34825" y="0"/>
          <a:ext cx="1743075" cy="447675"/>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0</xdr:colOff>
      <xdr:row>0</xdr:row>
      <xdr:rowOff>0</xdr:rowOff>
    </xdr:from>
    <xdr:ext cx="1743075" cy="447675"/>
    <xdr:pic>
      <xdr:nvPicPr>
        <xdr:cNvPr id="2" name="Grafik 1">
          <a:extLst>
            <a:ext uri="{FF2B5EF4-FFF2-40B4-BE49-F238E27FC236}">
              <a16:creationId xmlns:a16="http://schemas.microsoft.com/office/drawing/2014/main" id="{4FE6DB22-CE78-4934-B93F-C8345EB095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25300" y="0"/>
          <a:ext cx="1743075" cy="447675"/>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38</xdr:col>
      <xdr:colOff>9525</xdr:colOff>
      <xdr:row>0</xdr:row>
      <xdr:rowOff>0</xdr:rowOff>
    </xdr:from>
    <xdr:ext cx="1743075" cy="447675"/>
    <xdr:pic>
      <xdr:nvPicPr>
        <xdr:cNvPr id="2" name="Grafik 1">
          <a:extLst>
            <a:ext uri="{FF2B5EF4-FFF2-40B4-BE49-F238E27FC236}">
              <a16:creationId xmlns:a16="http://schemas.microsoft.com/office/drawing/2014/main" id="{DA76BCBD-BE97-4311-ADA1-A11C35C112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3555325" y="0"/>
          <a:ext cx="1743075" cy="447675"/>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18</xdr:col>
      <xdr:colOff>9525</xdr:colOff>
      <xdr:row>0</xdr:row>
      <xdr:rowOff>0</xdr:rowOff>
    </xdr:from>
    <xdr:ext cx="1743075" cy="447675"/>
    <xdr:pic>
      <xdr:nvPicPr>
        <xdr:cNvPr id="2" name="Grafik 1">
          <a:extLst>
            <a:ext uri="{FF2B5EF4-FFF2-40B4-BE49-F238E27FC236}">
              <a16:creationId xmlns:a16="http://schemas.microsoft.com/office/drawing/2014/main" id="{D8CE2C19-68E1-4EBF-B280-C11DEC5319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34825" y="0"/>
          <a:ext cx="1743075" cy="447675"/>
        </a:xfrm>
        <a:prstGeom prst="rect">
          <a:avLst/>
        </a:prstGeom>
        <a:noFill/>
        <a:ln>
          <a:noFill/>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9</xdr:col>
      <xdr:colOff>9525</xdr:colOff>
      <xdr:row>0</xdr:row>
      <xdr:rowOff>0</xdr:rowOff>
    </xdr:from>
    <xdr:ext cx="1743075" cy="447675"/>
    <xdr:pic>
      <xdr:nvPicPr>
        <xdr:cNvPr id="3" name="Grafik 2">
          <a:extLst>
            <a:ext uri="{FF2B5EF4-FFF2-40B4-BE49-F238E27FC236}">
              <a16:creationId xmlns:a16="http://schemas.microsoft.com/office/drawing/2014/main" id="{41CFE834-4BF9-4074-BBE0-99AD236AC0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1934825" y="0"/>
          <a:ext cx="1743075" cy="447675"/>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0.xml"/><Relationship Id="rId1" Type="http://schemas.openxmlformats.org/officeDocument/2006/relationships/printerSettings" Target="../printerSettings/printerSettings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A44CA-8159-48B5-B445-C44AD965C966}">
  <dimension ref="A2:E50"/>
  <sheetViews>
    <sheetView showGridLines="0" tabSelected="1" zoomScale="80" workbookViewId="0">
      <selection activeCell="E30" sqref="E30"/>
    </sheetView>
  </sheetViews>
  <sheetFormatPr baseColWidth="10" defaultRowHeight="12.75"/>
  <cols>
    <col min="1" max="1" width="36.5703125" style="5" customWidth="1"/>
    <col min="2" max="2" width="30.7109375" style="6" customWidth="1"/>
    <col min="3" max="3" width="9.42578125" style="5" customWidth="1"/>
    <col min="4" max="256" width="11.42578125" style="5"/>
    <col min="257" max="257" width="36.5703125" style="5" customWidth="1"/>
    <col min="258" max="258" width="30.7109375" style="5" customWidth="1"/>
    <col min="259" max="259" width="9.42578125" style="5" customWidth="1"/>
    <col min="260" max="512" width="11.42578125" style="5"/>
    <col min="513" max="513" width="36.5703125" style="5" customWidth="1"/>
    <col min="514" max="514" width="30.7109375" style="5" customWidth="1"/>
    <col min="515" max="515" width="9.42578125" style="5" customWidth="1"/>
    <col min="516" max="768" width="11.42578125" style="5"/>
    <col min="769" max="769" width="36.5703125" style="5" customWidth="1"/>
    <col min="770" max="770" width="30.7109375" style="5" customWidth="1"/>
    <col min="771" max="771" width="9.42578125" style="5" customWidth="1"/>
    <col min="772" max="1024" width="11.42578125" style="5"/>
    <col min="1025" max="1025" width="36.5703125" style="5" customWidth="1"/>
    <col min="1026" max="1026" width="30.7109375" style="5" customWidth="1"/>
    <col min="1027" max="1027" width="9.42578125" style="5" customWidth="1"/>
    <col min="1028" max="1280" width="11.42578125" style="5"/>
    <col min="1281" max="1281" width="36.5703125" style="5" customWidth="1"/>
    <col min="1282" max="1282" width="30.7109375" style="5" customWidth="1"/>
    <col min="1283" max="1283" width="9.42578125" style="5" customWidth="1"/>
    <col min="1284" max="1536" width="11.42578125" style="5"/>
    <col min="1537" max="1537" width="36.5703125" style="5" customWidth="1"/>
    <col min="1538" max="1538" width="30.7109375" style="5" customWidth="1"/>
    <col min="1539" max="1539" width="9.42578125" style="5" customWidth="1"/>
    <col min="1540" max="1792" width="11.42578125" style="5"/>
    <col min="1793" max="1793" width="36.5703125" style="5" customWidth="1"/>
    <col min="1794" max="1794" width="30.7109375" style="5" customWidth="1"/>
    <col min="1795" max="1795" width="9.42578125" style="5" customWidth="1"/>
    <col min="1796" max="2048" width="11.42578125" style="5"/>
    <col min="2049" max="2049" width="36.5703125" style="5" customWidth="1"/>
    <col min="2050" max="2050" width="30.7109375" style="5" customWidth="1"/>
    <col min="2051" max="2051" width="9.42578125" style="5" customWidth="1"/>
    <col min="2052" max="2304" width="11.42578125" style="5"/>
    <col min="2305" max="2305" width="36.5703125" style="5" customWidth="1"/>
    <col min="2306" max="2306" width="30.7109375" style="5" customWidth="1"/>
    <col min="2307" max="2307" width="9.42578125" style="5" customWidth="1"/>
    <col min="2308" max="2560" width="11.42578125" style="5"/>
    <col min="2561" max="2561" width="36.5703125" style="5" customWidth="1"/>
    <col min="2562" max="2562" width="30.7109375" style="5" customWidth="1"/>
    <col min="2563" max="2563" width="9.42578125" style="5" customWidth="1"/>
    <col min="2564" max="2816" width="11.42578125" style="5"/>
    <col min="2817" max="2817" width="36.5703125" style="5" customWidth="1"/>
    <col min="2818" max="2818" width="30.7109375" style="5" customWidth="1"/>
    <col min="2819" max="2819" width="9.42578125" style="5" customWidth="1"/>
    <col min="2820" max="3072" width="11.42578125" style="5"/>
    <col min="3073" max="3073" width="36.5703125" style="5" customWidth="1"/>
    <col min="3074" max="3074" width="30.7109375" style="5" customWidth="1"/>
    <col min="3075" max="3075" width="9.42578125" style="5" customWidth="1"/>
    <col min="3076" max="3328" width="11.42578125" style="5"/>
    <col min="3329" max="3329" width="36.5703125" style="5" customWidth="1"/>
    <col min="3330" max="3330" width="30.7109375" style="5" customWidth="1"/>
    <col min="3331" max="3331" width="9.42578125" style="5" customWidth="1"/>
    <col min="3332" max="3584" width="11.42578125" style="5"/>
    <col min="3585" max="3585" width="36.5703125" style="5" customWidth="1"/>
    <col min="3586" max="3586" width="30.7109375" style="5" customWidth="1"/>
    <col min="3587" max="3587" width="9.42578125" style="5" customWidth="1"/>
    <col min="3588" max="3840" width="11.42578125" style="5"/>
    <col min="3841" max="3841" width="36.5703125" style="5" customWidth="1"/>
    <col min="3842" max="3842" width="30.7109375" style="5" customWidth="1"/>
    <col min="3843" max="3843" width="9.42578125" style="5" customWidth="1"/>
    <col min="3844" max="4096" width="11.42578125" style="5"/>
    <col min="4097" max="4097" width="36.5703125" style="5" customWidth="1"/>
    <col min="4098" max="4098" width="30.7109375" style="5" customWidth="1"/>
    <col min="4099" max="4099" width="9.42578125" style="5" customWidth="1"/>
    <col min="4100" max="4352" width="11.42578125" style="5"/>
    <col min="4353" max="4353" width="36.5703125" style="5" customWidth="1"/>
    <col min="4354" max="4354" width="30.7109375" style="5" customWidth="1"/>
    <col min="4355" max="4355" width="9.42578125" style="5" customWidth="1"/>
    <col min="4356" max="4608" width="11.42578125" style="5"/>
    <col min="4609" max="4609" width="36.5703125" style="5" customWidth="1"/>
    <col min="4610" max="4610" width="30.7109375" style="5" customWidth="1"/>
    <col min="4611" max="4611" width="9.42578125" style="5" customWidth="1"/>
    <col min="4612" max="4864" width="11.42578125" style="5"/>
    <col min="4865" max="4865" width="36.5703125" style="5" customWidth="1"/>
    <col min="4866" max="4866" width="30.7109375" style="5" customWidth="1"/>
    <col min="4867" max="4867" width="9.42578125" style="5" customWidth="1"/>
    <col min="4868" max="5120" width="11.42578125" style="5"/>
    <col min="5121" max="5121" width="36.5703125" style="5" customWidth="1"/>
    <col min="5122" max="5122" width="30.7109375" style="5" customWidth="1"/>
    <col min="5123" max="5123" width="9.42578125" style="5" customWidth="1"/>
    <col min="5124" max="5376" width="11.42578125" style="5"/>
    <col min="5377" max="5377" width="36.5703125" style="5" customWidth="1"/>
    <col min="5378" max="5378" width="30.7109375" style="5" customWidth="1"/>
    <col min="5379" max="5379" width="9.42578125" style="5" customWidth="1"/>
    <col min="5380" max="5632" width="11.42578125" style="5"/>
    <col min="5633" max="5633" width="36.5703125" style="5" customWidth="1"/>
    <col min="5634" max="5634" width="30.7109375" style="5" customWidth="1"/>
    <col min="5635" max="5635" width="9.42578125" style="5" customWidth="1"/>
    <col min="5636" max="5888" width="11.42578125" style="5"/>
    <col min="5889" max="5889" width="36.5703125" style="5" customWidth="1"/>
    <col min="5890" max="5890" width="30.7109375" style="5" customWidth="1"/>
    <col min="5891" max="5891" width="9.42578125" style="5" customWidth="1"/>
    <col min="5892" max="6144" width="11.42578125" style="5"/>
    <col min="6145" max="6145" width="36.5703125" style="5" customWidth="1"/>
    <col min="6146" max="6146" width="30.7109375" style="5" customWidth="1"/>
    <col min="6147" max="6147" width="9.42578125" style="5" customWidth="1"/>
    <col min="6148" max="6400" width="11.42578125" style="5"/>
    <col min="6401" max="6401" width="36.5703125" style="5" customWidth="1"/>
    <col min="6402" max="6402" width="30.7109375" style="5" customWidth="1"/>
    <col min="6403" max="6403" width="9.42578125" style="5" customWidth="1"/>
    <col min="6404" max="6656" width="11.42578125" style="5"/>
    <col min="6657" max="6657" width="36.5703125" style="5" customWidth="1"/>
    <col min="6658" max="6658" width="30.7109375" style="5" customWidth="1"/>
    <col min="6659" max="6659" width="9.42578125" style="5" customWidth="1"/>
    <col min="6660" max="6912" width="11.42578125" style="5"/>
    <col min="6913" max="6913" width="36.5703125" style="5" customWidth="1"/>
    <col min="6914" max="6914" width="30.7109375" style="5" customWidth="1"/>
    <col min="6915" max="6915" width="9.42578125" style="5" customWidth="1"/>
    <col min="6916" max="7168" width="11.42578125" style="5"/>
    <col min="7169" max="7169" width="36.5703125" style="5" customWidth="1"/>
    <col min="7170" max="7170" width="30.7109375" style="5" customWidth="1"/>
    <col min="7171" max="7171" width="9.42578125" style="5" customWidth="1"/>
    <col min="7172" max="7424" width="11.42578125" style="5"/>
    <col min="7425" max="7425" width="36.5703125" style="5" customWidth="1"/>
    <col min="7426" max="7426" width="30.7109375" style="5" customWidth="1"/>
    <col min="7427" max="7427" width="9.42578125" style="5" customWidth="1"/>
    <col min="7428" max="7680" width="11.42578125" style="5"/>
    <col min="7681" max="7681" width="36.5703125" style="5" customWidth="1"/>
    <col min="7682" max="7682" width="30.7109375" style="5" customWidth="1"/>
    <col min="7683" max="7683" width="9.42578125" style="5" customWidth="1"/>
    <col min="7684" max="7936" width="11.42578125" style="5"/>
    <col min="7937" max="7937" width="36.5703125" style="5" customWidth="1"/>
    <col min="7938" max="7938" width="30.7109375" style="5" customWidth="1"/>
    <col min="7939" max="7939" width="9.42578125" style="5" customWidth="1"/>
    <col min="7940" max="8192" width="11.42578125" style="5"/>
    <col min="8193" max="8193" width="36.5703125" style="5" customWidth="1"/>
    <col min="8194" max="8194" width="30.7109375" style="5" customWidth="1"/>
    <col min="8195" max="8195" width="9.42578125" style="5" customWidth="1"/>
    <col min="8196" max="8448" width="11.42578125" style="5"/>
    <col min="8449" max="8449" width="36.5703125" style="5" customWidth="1"/>
    <col min="8450" max="8450" width="30.7109375" style="5" customWidth="1"/>
    <col min="8451" max="8451" width="9.42578125" style="5" customWidth="1"/>
    <col min="8452" max="8704" width="11.42578125" style="5"/>
    <col min="8705" max="8705" width="36.5703125" style="5" customWidth="1"/>
    <col min="8706" max="8706" width="30.7109375" style="5" customWidth="1"/>
    <col min="8707" max="8707" width="9.42578125" style="5" customWidth="1"/>
    <col min="8708" max="8960" width="11.42578125" style="5"/>
    <col min="8961" max="8961" width="36.5703125" style="5" customWidth="1"/>
    <col min="8962" max="8962" width="30.7109375" style="5" customWidth="1"/>
    <col min="8963" max="8963" width="9.42578125" style="5" customWidth="1"/>
    <col min="8964" max="9216" width="11.42578125" style="5"/>
    <col min="9217" max="9217" width="36.5703125" style="5" customWidth="1"/>
    <col min="9218" max="9218" width="30.7109375" style="5" customWidth="1"/>
    <col min="9219" max="9219" width="9.42578125" style="5" customWidth="1"/>
    <col min="9220" max="9472" width="11.42578125" style="5"/>
    <col min="9473" max="9473" width="36.5703125" style="5" customWidth="1"/>
    <col min="9474" max="9474" width="30.7109375" style="5" customWidth="1"/>
    <col min="9475" max="9475" width="9.42578125" style="5" customWidth="1"/>
    <col min="9476" max="9728" width="11.42578125" style="5"/>
    <col min="9729" max="9729" width="36.5703125" style="5" customWidth="1"/>
    <col min="9730" max="9730" width="30.7109375" style="5" customWidth="1"/>
    <col min="9731" max="9731" width="9.42578125" style="5" customWidth="1"/>
    <col min="9732" max="9984" width="11.42578125" style="5"/>
    <col min="9985" max="9985" width="36.5703125" style="5" customWidth="1"/>
    <col min="9986" max="9986" width="30.7109375" style="5" customWidth="1"/>
    <col min="9987" max="9987" width="9.42578125" style="5" customWidth="1"/>
    <col min="9988" max="10240" width="11.42578125" style="5"/>
    <col min="10241" max="10241" width="36.5703125" style="5" customWidth="1"/>
    <col min="10242" max="10242" width="30.7109375" style="5" customWidth="1"/>
    <col min="10243" max="10243" width="9.42578125" style="5" customWidth="1"/>
    <col min="10244" max="10496" width="11.42578125" style="5"/>
    <col min="10497" max="10497" width="36.5703125" style="5" customWidth="1"/>
    <col min="10498" max="10498" width="30.7109375" style="5" customWidth="1"/>
    <col min="10499" max="10499" width="9.42578125" style="5" customWidth="1"/>
    <col min="10500" max="10752" width="11.42578125" style="5"/>
    <col min="10753" max="10753" width="36.5703125" style="5" customWidth="1"/>
    <col min="10754" max="10754" width="30.7109375" style="5" customWidth="1"/>
    <col min="10755" max="10755" width="9.42578125" style="5" customWidth="1"/>
    <col min="10756" max="11008" width="11.42578125" style="5"/>
    <col min="11009" max="11009" width="36.5703125" style="5" customWidth="1"/>
    <col min="11010" max="11010" width="30.7109375" style="5" customWidth="1"/>
    <col min="11011" max="11011" width="9.42578125" style="5" customWidth="1"/>
    <col min="11012" max="11264" width="11.42578125" style="5"/>
    <col min="11265" max="11265" width="36.5703125" style="5" customWidth="1"/>
    <col min="11266" max="11266" width="30.7109375" style="5" customWidth="1"/>
    <col min="11267" max="11267" width="9.42578125" style="5" customWidth="1"/>
    <col min="11268" max="11520" width="11.42578125" style="5"/>
    <col min="11521" max="11521" width="36.5703125" style="5" customWidth="1"/>
    <col min="11522" max="11522" width="30.7109375" style="5" customWidth="1"/>
    <col min="11523" max="11523" width="9.42578125" style="5" customWidth="1"/>
    <col min="11524" max="11776" width="11.42578125" style="5"/>
    <col min="11777" max="11777" width="36.5703125" style="5" customWidth="1"/>
    <col min="11778" max="11778" width="30.7109375" style="5" customWidth="1"/>
    <col min="11779" max="11779" width="9.42578125" style="5" customWidth="1"/>
    <col min="11780" max="12032" width="11.42578125" style="5"/>
    <col min="12033" max="12033" width="36.5703125" style="5" customWidth="1"/>
    <col min="12034" max="12034" width="30.7109375" style="5" customWidth="1"/>
    <col min="12035" max="12035" width="9.42578125" style="5" customWidth="1"/>
    <col min="12036" max="12288" width="11.42578125" style="5"/>
    <col min="12289" max="12289" width="36.5703125" style="5" customWidth="1"/>
    <col min="12290" max="12290" width="30.7109375" style="5" customWidth="1"/>
    <col min="12291" max="12291" width="9.42578125" style="5" customWidth="1"/>
    <col min="12292" max="12544" width="11.42578125" style="5"/>
    <col min="12545" max="12545" width="36.5703125" style="5" customWidth="1"/>
    <col min="12546" max="12546" width="30.7109375" style="5" customWidth="1"/>
    <col min="12547" max="12547" width="9.42578125" style="5" customWidth="1"/>
    <col min="12548" max="12800" width="11.42578125" style="5"/>
    <col min="12801" max="12801" width="36.5703125" style="5" customWidth="1"/>
    <col min="12802" max="12802" width="30.7109375" style="5" customWidth="1"/>
    <col min="12803" max="12803" width="9.42578125" style="5" customWidth="1"/>
    <col min="12804" max="13056" width="11.42578125" style="5"/>
    <col min="13057" max="13057" width="36.5703125" style="5" customWidth="1"/>
    <col min="13058" max="13058" width="30.7109375" style="5" customWidth="1"/>
    <col min="13059" max="13059" width="9.42578125" style="5" customWidth="1"/>
    <col min="13060" max="13312" width="11.42578125" style="5"/>
    <col min="13313" max="13313" width="36.5703125" style="5" customWidth="1"/>
    <col min="13314" max="13314" width="30.7109375" style="5" customWidth="1"/>
    <col min="13315" max="13315" width="9.42578125" style="5" customWidth="1"/>
    <col min="13316" max="13568" width="11.42578125" style="5"/>
    <col min="13569" max="13569" width="36.5703125" style="5" customWidth="1"/>
    <col min="13570" max="13570" width="30.7109375" style="5" customWidth="1"/>
    <col min="13571" max="13571" width="9.42578125" style="5" customWidth="1"/>
    <col min="13572" max="13824" width="11.42578125" style="5"/>
    <col min="13825" max="13825" width="36.5703125" style="5" customWidth="1"/>
    <col min="13826" max="13826" width="30.7109375" style="5" customWidth="1"/>
    <col min="13827" max="13827" width="9.42578125" style="5" customWidth="1"/>
    <col min="13828" max="14080" width="11.42578125" style="5"/>
    <col min="14081" max="14081" width="36.5703125" style="5" customWidth="1"/>
    <col min="14082" max="14082" width="30.7109375" style="5" customWidth="1"/>
    <col min="14083" max="14083" width="9.42578125" style="5" customWidth="1"/>
    <col min="14084" max="14336" width="11.42578125" style="5"/>
    <col min="14337" max="14337" width="36.5703125" style="5" customWidth="1"/>
    <col min="14338" max="14338" width="30.7109375" style="5" customWidth="1"/>
    <col min="14339" max="14339" width="9.42578125" style="5" customWidth="1"/>
    <col min="14340" max="14592" width="11.42578125" style="5"/>
    <col min="14593" max="14593" width="36.5703125" style="5" customWidth="1"/>
    <col min="14594" max="14594" width="30.7109375" style="5" customWidth="1"/>
    <col min="14595" max="14595" width="9.42578125" style="5" customWidth="1"/>
    <col min="14596" max="14848" width="11.42578125" style="5"/>
    <col min="14849" max="14849" width="36.5703125" style="5" customWidth="1"/>
    <col min="14850" max="14850" width="30.7109375" style="5" customWidth="1"/>
    <col min="14851" max="14851" width="9.42578125" style="5" customWidth="1"/>
    <col min="14852" max="15104" width="11.42578125" style="5"/>
    <col min="15105" max="15105" width="36.5703125" style="5" customWidth="1"/>
    <col min="15106" max="15106" width="30.7109375" style="5" customWidth="1"/>
    <col min="15107" max="15107" width="9.42578125" style="5" customWidth="1"/>
    <col min="15108" max="15360" width="11.42578125" style="5"/>
    <col min="15361" max="15361" width="36.5703125" style="5" customWidth="1"/>
    <col min="15362" max="15362" width="30.7109375" style="5" customWidth="1"/>
    <col min="15363" max="15363" width="9.42578125" style="5" customWidth="1"/>
    <col min="15364" max="15616" width="11.42578125" style="5"/>
    <col min="15617" max="15617" width="36.5703125" style="5" customWidth="1"/>
    <col min="15618" max="15618" width="30.7109375" style="5" customWidth="1"/>
    <col min="15619" max="15619" width="9.42578125" style="5" customWidth="1"/>
    <col min="15620" max="15872" width="11.42578125" style="5"/>
    <col min="15873" max="15873" width="36.5703125" style="5" customWidth="1"/>
    <col min="15874" max="15874" width="30.7109375" style="5" customWidth="1"/>
    <col min="15875" max="15875" width="9.42578125" style="5" customWidth="1"/>
    <col min="15876" max="16128" width="11.42578125" style="5"/>
    <col min="16129" max="16129" width="36.5703125" style="5" customWidth="1"/>
    <col min="16130" max="16130" width="30.7109375" style="5" customWidth="1"/>
    <col min="16131" max="16131" width="9.42578125" style="5" customWidth="1"/>
    <col min="16132" max="16384" width="11.42578125" style="5"/>
  </cols>
  <sheetData>
    <row r="2" spans="1:3" ht="26.25">
      <c r="A2" s="21" t="s">
        <v>152</v>
      </c>
      <c r="B2" s="20"/>
    </row>
    <row r="5" spans="1:3" ht="13.5" thickBot="1"/>
    <row r="6" spans="1:3" ht="39" thickBot="1">
      <c r="A6" s="19" t="s">
        <v>66</v>
      </c>
      <c r="B6" s="18" t="s">
        <v>65</v>
      </c>
    </row>
    <row r="7" spans="1:3" ht="15">
      <c r="A7" s="17"/>
      <c r="B7" s="16"/>
    </row>
    <row r="8" spans="1:3" ht="15.75">
      <c r="A8" s="14" t="s">
        <v>64</v>
      </c>
      <c r="B8" s="15"/>
      <c r="C8" s="8"/>
    </row>
    <row r="9" spans="1:3" ht="15">
      <c r="A9" s="13" t="s">
        <v>60</v>
      </c>
      <c r="B9" s="11" t="str">
        <f>HYPERLINK("#'"&amp;"10+ TRW in % Mo-So"&amp;"'!A1","10+ TRW in % Mo-So")</f>
        <v>10+ TRW in % Mo-So</v>
      </c>
      <c r="C9" s="8"/>
    </row>
    <row r="10" spans="1:3" ht="15">
      <c r="A10" s="13" t="s">
        <v>59</v>
      </c>
      <c r="B10" s="11" t="str">
        <f>HYPERLINK("#'"&amp;"10+ TRW in Tsd Mo-So"&amp;"'!A1","10+ TRW in Tsd Mo-So")</f>
        <v>10+ TRW in Tsd Mo-So</v>
      </c>
      <c r="C10" s="8"/>
    </row>
    <row r="11" spans="1:3" ht="15">
      <c r="A11" s="13" t="s">
        <v>58</v>
      </c>
      <c r="B11" s="11" t="str">
        <f>HYPERLINK("#'"&amp;"10+ MA Mo-So"&amp;"'!A1","10+ MA Mo-So")</f>
        <v>10+ MA Mo-So</v>
      </c>
      <c r="C11" s="8"/>
    </row>
    <row r="12" spans="1:3" ht="15">
      <c r="A12" s="13"/>
      <c r="B12" s="11"/>
      <c r="C12" s="8"/>
    </row>
    <row r="13" spans="1:3" ht="15.75">
      <c r="A13" s="14" t="s">
        <v>63</v>
      </c>
      <c r="B13" s="11"/>
      <c r="C13" s="8"/>
    </row>
    <row r="14" spans="1:3" ht="15">
      <c r="A14" s="13" t="s">
        <v>60</v>
      </c>
      <c r="B14" s="11" t="str">
        <f>HYPERLINK("#'"&amp;"10+ TRW in % Mo-Fr"&amp;"'!A1","10+ TRW in % Mo-Fr")</f>
        <v>10+ TRW in % Mo-Fr</v>
      </c>
      <c r="C14" s="8"/>
    </row>
    <row r="15" spans="1:3" ht="15">
      <c r="A15" s="13" t="s">
        <v>59</v>
      </c>
      <c r="B15" s="11" t="str">
        <f>HYPERLINK("#'"&amp;"10+ TRW in Tsd Mo-Fr"&amp;"'!A1","10+ TRW in Tsd Mo-Fr")</f>
        <v>10+ TRW in Tsd Mo-Fr</v>
      </c>
      <c r="C15" s="8"/>
    </row>
    <row r="16" spans="1:3" ht="15">
      <c r="A16" s="13" t="s">
        <v>58</v>
      </c>
      <c r="B16" s="11" t="str">
        <f>HYPERLINK("#'"&amp;"10+ MA Mo-Fr"&amp;"'!A1","10+ MA Mo-Fr")</f>
        <v>10+ MA Mo-Fr</v>
      </c>
      <c r="C16" s="8"/>
    </row>
    <row r="17" spans="1:3" ht="15">
      <c r="A17" s="13"/>
      <c r="B17" s="11"/>
      <c r="C17" s="8"/>
    </row>
    <row r="18" spans="1:3" ht="15.75">
      <c r="A18" s="14" t="s">
        <v>62</v>
      </c>
      <c r="B18" s="11"/>
      <c r="C18" s="8"/>
    </row>
    <row r="19" spans="1:3" ht="15">
      <c r="A19" s="13" t="s">
        <v>60</v>
      </c>
      <c r="B19" s="11" t="str">
        <f>HYPERLINK("#'"&amp;"14-49 TRW in % Mo-So"&amp;"'!A1","14-49 TRW in % Mo-So")</f>
        <v>14-49 TRW in % Mo-So</v>
      </c>
      <c r="C19" s="8"/>
    </row>
    <row r="20" spans="1:3" ht="15">
      <c r="A20" s="13" t="s">
        <v>59</v>
      </c>
      <c r="B20" s="11" t="str">
        <f>HYPERLINK("#'"&amp;"14-49 TRW in Tsd Mo-So"&amp;"'!A1","14-49 TRW in Tsd Mo-So")</f>
        <v>14-49 TRW in Tsd Mo-So</v>
      </c>
      <c r="C20" s="8"/>
    </row>
    <row r="21" spans="1:3" ht="15">
      <c r="A21" s="13" t="s">
        <v>58</v>
      </c>
      <c r="B21" s="11" t="str">
        <f>HYPERLINK("#'"&amp;"14-49 MA Mo-So"&amp;"'!A1","14-49 MA Mo-So")</f>
        <v>14-49 MA Mo-So</v>
      </c>
      <c r="C21" s="8"/>
    </row>
    <row r="22" spans="1:3" ht="15">
      <c r="A22" s="13"/>
      <c r="B22" s="11"/>
      <c r="C22" s="8"/>
    </row>
    <row r="23" spans="1:3" ht="15.75">
      <c r="A23" s="14" t="s">
        <v>61</v>
      </c>
      <c r="B23" s="11"/>
      <c r="C23" s="8"/>
    </row>
    <row r="24" spans="1:3" ht="15">
      <c r="A24" s="13" t="s">
        <v>60</v>
      </c>
      <c r="B24" s="11" t="str">
        <f>HYPERLINK("#'"&amp;"14-49 TRW in % Mo-Fr"&amp;"'!A1","14-49 TRW in % Mo-Fr")</f>
        <v>14-49 TRW in % Mo-Fr</v>
      </c>
      <c r="C24" s="8"/>
    </row>
    <row r="25" spans="1:3" ht="15">
      <c r="A25" s="13" t="s">
        <v>59</v>
      </c>
      <c r="B25" s="11" t="str">
        <f>HYPERLINK("#'"&amp;"14-49 TRW in Tsd Mo-Fr"&amp;"'!A1","14-49 TRW in Tsd Mo-Fr")</f>
        <v>14-49 TRW in Tsd Mo-Fr</v>
      </c>
      <c r="C25" s="8"/>
    </row>
    <row r="26" spans="1:3" ht="15">
      <c r="A26" s="13" t="s">
        <v>58</v>
      </c>
      <c r="B26" s="11" t="str">
        <f>HYPERLINK("#'"&amp;"14-49 MA Mo-Fr"&amp;"'!A1","14-49 MA Mo-Fr")</f>
        <v>14-49 MA Mo-Fr</v>
      </c>
      <c r="C26" s="8"/>
    </row>
    <row r="27" spans="1:3" ht="15">
      <c r="A27" s="13"/>
      <c r="B27" s="11"/>
      <c r="C27" s="8"/>
    </row>
    <row r="28" spans="1:3" ht="15.75">
      <c r="A28" s="14" t="s">
        <v>128</v>
      </c>
      <c r="B28" s="11"/>
      <c r="C28" s="8"/>
    </row>
    <row r="29" spans="1:3" ht="15">
      <c r="A29" s="13" t="s">
        <v>60</v>
      </c>
      <c r="B29" s="11" t="str">
        <f>HYPERLINK("#'"&amp;"35+ TRW in % Mo-So"&amp;"'!A1","35+ TRW in % Mo-So")</f>
        <v>35+ TRW in % Mo-So</v>
      </c>
      <c r="C29" s="8"/>
    </row>
    <row r="30" spans="1:3" ht="15">
      <c r="A30" s="13" t="s">
        <v>59</v>
      </c>
      <c r="B30" s="11" t="str">
        <f>HYPERLINK("#'"&amp;"35+ TRW in Tsd Mo-So"&amp;"'!A1","35+ TRW in Tsd Mo-So")</f>
        <v>35+ TRW in Tsd Mo-So</v>
      </c>
      <c r="C30" s="8"/>
    </row>
    <row r="31" spans="1:3" ht="15">
      <c r="A31" s="13" t="s">
        <v>58</v>
      </c>
      <c r="B31" s="11" t="str">
        <f>HYPERLINK("#'"&amp;"35+ MA Mo-So"&amp;"'!A1","35+MA Mo-So")</f>
        <v>35+MA Mo-So</v>
      </c>
      <c r="C31" s="8"/>
    </row>
    <row r="32" spans="1:3" ht="15">
      <c r="A32" s="13"/>
      <c r="B32" s="11"/>
      <c r="C32" s="8"/>
    </row>
    <row r="33" spans="1:5" ht="15.75">
      <c r="A33" s="14" t="s">
        <v>129</v>
      </c>
      <c r="B33" s="11"/>
      <c r="C33" s="8"/>
    </row>
    <row r="34" spans="1:5" ht="15">
      <c r="A34" s="13" t="s">
        <v>60</v>
      </c>
      <c r="B34" s="11" t="str">
        <f>HYPERLINK("#'"&amp;"35+ TRW in % Mo-Fr"&amp;"'!A1","35+ TRW in % Mo-Fr")</f>
        <v>35+ TRW in % Mo-Fr</v>
      </c>
      <c r="C34" s="8"/>
    </row>
    <row r="35" spans="1:5" ht="15">
      <c r="A35" s="13" t="s">
        <v>59</v>
      </c>
      <c r="B35" s="11" t="str">
        <f>HYPERLINK("#'"&amp;"35+ TRW in Tsd Mo-Fr"&amp;"'!A1","35+ TRW in Tsd Mo-Fr")</f>
        <v>35+ TRW in Tsd Mo-Fr</v>
      </c>
      <c r="C35" s="8"/>
    </row>
    <row r="36" spans="1:5" ht="15">
      <c r="A36" s="13" t="s">
        <v>58</v>
      </c>
      <c r="B36" s="11" t="str">
        <f>HYPERLINK("#'"&amp;"35+ MA Mo-Fr"&amp;"'!A1","35+ MA Mo-Fr")</f>
        <v>35+ MA Mo-Fr</v>
      </c>
      <c r="C36" s="8"/>
    </row>
    <row r="37" spans="1:5" ht="15">
      <c r="A37" s="13"/>
      <c r="B37" s="11"/>
      <c r="C37" s="8"/>
    </row>
    <row r="38" spans="1:5" ht="30">
      <c r="A38" s="12" t="s">
        <v>57</v>
      </c>
      <c r="B38" s="11" t="str">
        <f>HYPERLINK("#'"&amp;"Grundgesamtheit"&amp;"'!A1","Grundgesamtheit")</f>
        <v>Grundgesamtheit</v>
      </c>
      <c r="C38" s="8"/>
    </row>
    <row r="39" spans="1:5" ht="15">
      <c r="A39" s="13"/>
      <c r="B39" s="11"/>
      <c r="C39" s="8"/>
    </row>
    <row r="40" spans="1:5" ht="30">
      <c r="A40" s="12" t="s">
        <v>56</v>
      </c>
      <c r="B40" s="11" t="str">
        <f>HYPERLINK("#'"&amp;"Verbreitungsgebiete"&amp;"'!A1","Verbreitungsgebiete")</f>
        <v>Verbreitungsgebiete</v>
      </c>
      <c r="C40" s="8"/>
    </row>
    <row r="41" spans="1:5" ht="15.75">
      <c r="A41" s="12"/>
      <c r="B41" s="11"/>
      <c r="C41" s="8"/>
    </row>
    <row r="42" spans="1:5" ht="15.75">
      <c r="A42" s="12" t="s">
        <v>300</v>
      </c>
      <c r="B42" s="11" t="s">
        <v>301</v>
      </c>
      <c r="C42" s="8"/>
    </row>
    <row r="43" spans="1:5" ht="15.75">
      <c r="A43" s="12"/>
      <c r="B43" s="11"/>
      <c r="C43" s="8"/>
    </row>
    <row r="44" spans="1:5" ht="30">
      <c r="A44" s="241" t="s">
        <v>320</v>
      </c>
      <c r="B44" s="11" t="s">
        <v>314</v>
      </c>
      <c r="C44" s="8"/>
    </row>
    <row r="45" spans="1:5" ht="15.75" thickBot="1">
      <c r="A45" s="10"/>
      <c r="B45" s="9"/>
      <c r="C45" s="8"/>
    </row>
    <row r="48" spans="1:5" s="7" customFormat="1" ht="14.25">
      <c r="A48" s="7" t="s">
        <v>153</v>
      </c>
      <c r="E48" s="5"/>
    </row>
    <row r="49" spans="1:5" s="7" customFormat="1" ht="14.25">
      <c r="A49" s="7" t="s">
        <v>154</v>
      </c>
    </row>
    <row r="50" spans="1:5" ht="14.25">
      <c r="E50" s="7"/>
    </row>
  </sheetData>
  <hyperlinks>
    <hyperlink ref="B42" location="Sign._SB_2025_4!A1" display="Sign._SB_2025_4" xr:uid="{4B01FCEC-BD1D-44AA-8963-ADB4959288AB}"/>
    <hyperlink ref="B44" location="Definitionen!A1" display="Definitionen" xr:uid="{529B7866-BE53-4706-BADE-01819B171728}"/>
  </hyperlinks>
  <printOptions horizontalCentered="1"/>
  <pageMargins left="0.51181102362204722" right="0.39370078740157483" top="0.59055118110236227" bottom="0.15748031496062992" header="0.23622047244094491" footer="0.23622047244094491"/>
  <pageSetup paperSize="9" orientation="portrait"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K98"/>
  <sheetViews>
    <sheetView showGridLines="0" workbookViewId="0">
      <selection sqref="A1:K1"/>
    </sheetView>
  </sheetViews>
  <sheetFormatPr baseColWidth="10" defaultColWidth="9.140625" defaultRowHeight="15"/>
  <cols>
    <col min="1" max="1" width="36" customWidth="1"/>
    <col min="2" max="24" width="8.7109375" customWidth="1"/>
  </cols>
  <sheetData>
    <row r="1" spans="1:11" ht="41.1" customHeight="1">
      <c r="A1" s="184" t="s">
        <v>201</v>
      </c>
      <c r="B1" s="184"/>
      <c r="C1" s="184"/>
      <c r="D1" s="184"/>
      <c r="E1" s="184"/>
      <c r="F1" s="184"/>
      <c r="G1" s="184"/>
      <c r="H1" s="184"/>
      <c r="I1" s="184"/>
      <c r="J1" s="184"/>
      <c r="K1" s="184"/>
    </row>
    <row r="2" spans="1:11" ht="24" customHeight="1">
      <c r="A2" s="185" t="s">
        <v>54</v>
      </c>
      <c r="B2" s="117" t="s">
        <v>1</v>
      </c>
      <c r="C2" s="117" t="s">
        <v>2</v>
      </c>
      <c r="D2" s="117" t="s">
        <v>131</v>
      </c>
      <c r="E2" s="117" t="s">
        <v>3</v>
      </c>
      <c r="F2" s="117" t="s">
        <v>4</v>
      </c>
      <c r="G2" s="117" t="s">
        <v>5</v>
      </c>
      <c r="H2" s="117" t="s">
        <v>132</v>
      </c>
      <c r="I2" s="117" t="s">
        <v>6</v>
      </c>
      <c r="J2" s="117" t="s">
        <v>7</v>
      </c>
      <c r="K2" s="118" t="s">
        <v>8</v>
      </c>
    </row>
    <row r="3" spans="1:11" ht="15" customHeight="1">
      <c r="A3" s="186"/>
      <c r="B3" s="102" t="s">
        <v>156</v>
      </c>
      <c r="C3" s="102" t="s">
        <v>156</v>
      </c>
      <c r="D3" s="102" t="s">
        <v>156</v>
      </c>
      <c r="E3" s="102" t="s">
        <v>156</v>
      </c>
      <c r="F3" s="102" t="s">
        <v>156</v>
      </c>
      <c r="G3" s="102" t="s">
        <v>156</v>
      </c>
      <c r="H3" s="102" t="s">
        <v>156</v>
      </c>
      <c r="I3" s="102" t="s">
        <v>156</v>
      </c>
      <c r="J3" s="102" t="s">
        <v>156</v>
      </c>
      <c r="K3" s="103" t="s">
        <v>156</v>
      </c>
    </row>
    <row r="4" spans="1:11" ht="11.1" customHeight="1">
      <c r="A4" s="63" t="s">
        <v>55</v>
      </c>
      <c r="B4" s="65">
        <v>194</v>
      </c>
      <c r="C4" s="65">
        <v>131</v>
      </c>
      <c r="D4" s="65">
        <v>206</v>
      </c>
      <c r="E4" s="65">
        <v>220</v>
      </c>
      <c r="F4" s="65">
        <v>208</v>
      </c>
      <c r="G4" s="65">
        <v>233</v>
      </c>
      <c r="H4" s="65">
        <v>205</v>
      </c>
      <c r="I4" s="65">
        <v>227</v>
      </c>
      <c r="J4" s="65">
        <v>238</v>
      </c>
      <c r="K4" s="64">
        <v>219</v>
      </c>
    </row>
    <row r="5" spans="1:11" ht="11.1" customHeight="1">
      <c r="A5" s="4" t="s">
        <v>12</v>
      </c>
      <c r="B5" s="56">
        <v>45</v>
      </c>
      <c r="C5" s="56">
        <v>45</v>
      </c>
      <c r="D5" s="56">
        <v>47</v>
      </c>
      <c r="E5" s="56">
        <v>44</v>
      </c>
      <c r="F5" s="56">
        <v>43</v>
      </c>
      <c r="G5" s="56">
        <v>42</v>
      </c>
      <c r="H5" s="56">
        <v>47</v>
      </c>
      <c r="I5" s="56">
        <v>52</v>
      </c>
      <c r="J5" s="56">
        <v>43</v>
      </c>
      <c r="K5" s="55">
        <v>42</v>
      </c>
    </row>
    <row r="6" spans="1:11" ht="11.1" customHeight="1">
      <c r="A6" s="4" t="s">
        <v>13</v>
      </c>
      <c r="B6" s="58">
        <v>2</v>
      </c>
      <c r="C6" s="58">
        <v>5</v>
      </c>
      <c r="D6" s="58">
        <v>2</v>
      </c>
      <c r="E6" s="58">
        <v>1</v>
      </c>
      <c r="F6" s="58">
        <v>2</v>
      </c>
      <c r="G6" s="58">
        <v>1</v>
      </c>
      <c r="H6" s="58">
        <v>2</v>
      </c>
      <c r="I6" s="58">
        <v>3</v>
      </c>
      <c r="J6" s="58">
        <v>2</v>
      </c>
      <c r="K6" s="57">
        <v>2</v>
      </c>
    </row>
    <row r="7" spans="1:11" ht="11.1" customHeight="1">
      <c r="A7" s="4" t="s">
        <v>14</v>
      </c>
      <c r="B7" s="56">
        <v>12</v>
      </c>
      <c r="C7" s="56">
        <v>12</v>
      </c>
      <c r="D7" s="56">
        <v>11</v>
      </c>
      <c r="E7" s="56">
        <v>12</v>
      </c>
      <c r="F7" s="56">
        <v>10</v>
      </c>
      <c r="G7" s="56">
        <v>15</v>
      </c>
      <c r="H7" s="56">
        <v>11</v>
      </c>
      <c r="I7" s="56">
        <v>16</v>
      </c>
      <c r="J7" s="56">
        <v>12</v>
      </c>
      <c r="K7" s="55">
        <v>16</v>
      </c>
    </row>
    <row r="8" spans="1:11" ht="11.1" customHeight="1">
      <c r="A8" s="4" t="s">
        <v>15</v>
      </c>
      <c r="B8" s="58">
        <v>29</v>
      </c>
      <c r="C8" s="58">
        <v>25</v>
      </c>
      <c r="D8" s="58">
        <v>32</v>
      </c>
      <c r="E8" s="58">
        <v>32</v>
      </c>
      <c r="F8" s="58">
        <v>30</v>
      </c>
      <c r="G8" s="58">
        <v>26</v>
      </c>
      <c r="H8" s="58">
        <v>33</v>
      </c>
      <c r="I8" s="58">
        <v>30</v>
      </c>
      <c r="J8" s="58">
        <v>27</v>
      </c>
      <c r="K8" s="57">
        <v>22</v>
      </c>
    </row>
    <row r="9" spans="1:11" ht="11.1" customHeight="1">
      <c r="A9" s="4" t="s">
        <v>16</v>
      </c>
      <c r="B9" s="56">
        <v>3</v>
      </c>
      <c r="C9" s="56">
        <v>4</v>
      </c>
      <c r="D9" s="56">
        <v>3</v>
      </c>
      <c r="E9" s="56">
        <v>2</v>
      </c>
      <c r="F9" s="56">
        <v>2</v>
      </c>
      <c r="G9" s="56">
        <v>2</v>
      </c>
      <c r="H9" s="56">
        <v>3</v>
      </c>
      <c r="I9" s="56">
        <v>4</v>
      </c>
      <c r="J9" s="56">
        <v>3</v>
      </c>
      <c r="K9" s="55">
        <v>4</v>
      </c>
    </row>
    <row r="10" spans="1:11" ht="11.1" customHeight="1">
      <c r="A10" s="4" t="s">
        <v>17</v>
      </c>
      <c r="B10" s="58">
        <v>2</v>
      </c>
      <c r="C10" s="58">
        <v>6</v>
      </c>
      <c r="D10" s="58">
        <v>3</v>
      </c>
      <c r="E10" s="58">
        <v>1</v>
      </c>
      <c r="F10" s="70">
        <v>0</v>
      </c>
      <c r="G10" s="70">
        <v>0</v>
      </c>
      <c r="H10" s="70">
        <v>0</v>
      </c>
      <c r="I10" s="70">
        <v>0</v>
      </c>
      <c r="J10" s="70" t="s">
        <v>18</v>
      </c>
      <c r="K10" s="71">
        <v>0</v>
      </c>
    </row>
    <row r="11" spans="1:11" ht="11.1" customHeight="1">
      <c r="A11" s="4" t="s">
        <v>19</v>
      </c>
      <c r="B11" s="56">
        <v>2</v>
      </c>
      <c r="C11" s="56">
        <v>3</v>
      </c>
      <c r="D11" s="56">
        <v>6</v>
      </c>
      <c r="E11" s="56">
        <v>3</v>
      </c>
      <c r="F11" s="73">
        <v>0</v>
      </c>
      <c r="G11" s="73" t="s">
        <v>18</v>
      </c>
      <c r="H11" s="56">
        <v>1</v>
      </c>
      <c r="I11" s="73" t="s">
        <v>18</v>
      </c>
      <c r="J11" s="73" t="s">
        <v>18</v>
      </c>
      <c r="K11" s="72" t="s">
        <v>18</v>
      </c>
    </row>
    <row r="12" spans="1:11" ht="11.1" customHeight="1">
      <c r="A12" s="4" t="s">
        <v>20</v>
      </c>
      <c r="B12" s="58">
        <v>1</v>
      </c>
      <c r="C12" s="58">
        <v>1</v>
      </c>
      <c r="D12" s="58">
        <v>1</v>
      </c>
      <c r="E12" s="58">
        <v>8</v>
      </c>
      <c r="F12" s="58">
        <v>0</v>
      </c>
      <c r="G12" s="70">
        <v>0</v>
      </c>
      <c r="H12" s="70" t="s">
        <v>18</v>
      </c>
      <c r="I12" s="58">
        <v>0</v>
      </c>
      <c r="J12" s="58" t="s">
        <v>18</v>
      </c>
      <c r="K12" s="57" t="s">
        <v>18</v>
      </c>
    </row>
    <row r="13" spans="1:11" ht="11.1" customHeight="1">
      <c r="A13" s="4" t="s">
        <v>21</v>
      </c>
      <c r="B13" s="56">
        <v>1</v>
      </c>
      <c r="C13" s="73">
        <v>1</v>
      </c>
      <c r="D13" s="73">
        <v>0</v>
      </c>
      <c r="E13" s="56">
        <v>1</v>
      </c>
      <c r="F13" s="56">
        <v>8</v>
      </c>
      <c r="G13" s="73">
        <v>0</v>
      </c>
      <c r="H13" s="73">
        <v>0</v>
      </c>
      <c r="I13" s="73">
        <v>0</v>
      </c>
      <c r="J13" s="73" t="s">
        <v>18</v>
      </c>
      <c r="K13" s="72" t="s">
        <v>18</v>
      </c>
    </row>
    <row r="14" spans="1:11" ht="11.1" customHeight="1">
      <c r="A14" s="4" t="s">
        <v>22</v>
      </c>
      <c r="B14" s="58">
        <v>1</v>
      </c>
      <c r="C14" s="70">
        <v>0</v>
      </c>
      <c r="D14" s="70">
        <v>0</v>
      </c>
      <c r="E14" s="70">
        <v>0</v>
      </c>
      <c r="F14" s="58">
        <v>0</v>
      </c>
      <c r="G14" s="58">
        <v>13</v>
      </c>
      <c r="H14" s="70">
        <v>0</v>
      </c>
      <c r="I14" s="70">
        <v>0</v>
      </c>
      <c r="J14" s="70">
        <v>1</v>
      </c>
      <c r="K14" s="71" t="s">
        <v>18</v>
      </c>
    </row>
    <row r="15" spans="1:11" ht="11.1" customHeight="1">
      <c r="A15" s="4" t="s">
        <v>23</v>
      </c>
      <c r="B15" s="56">
        <v>2</v>
      </c>
      <c r="C15" s="73" t="s">
        <v>18</v>
      </c>
      <c r="D15" s="56">
        <v>0</v>
      </c>
      <c r="E15" s="56" t="s">
        <v>18</v>
      </c>
      <c r="F15" s="73">
        <v>0</v>
      </c>
      <c r="G15" s="73" t="s">
        <v>18</v>
      </c>
      <c r="H15" s="56">
        <v>9</v>
      </c>
      <c r="I15" s="56">
        <v>2</v>
      </c>
      <c r="J15" s="56" t="s">
        <v>18</v>
      </c>
      <c r="K15" s="55" t="s">
        <v>18</v>
      </c>
    </row>
    <row r="16" spans="1:11" ht="11.1" customHeight="1">
      <c r="A16" s="4" t="s">
        <v>24</v>
      </c>
      <c r="B16" s="58">
        <v>1</v>
      </c>
      <c r="C16" s="70">
        <v>1</v>
      </c>
      <c r="D16" s="70">
        <v>0</v>
      </c>
      <c r="E16" s="58">
        <v>0</v>
      </c>
      <c r="F16" s="70">
        <v>0</v>
      </c>
      <c r="G16" s="70">
        <v>0</v>
      </c>
      <c r="H16" s="58">
        <v>1</v>
      </c>
      <c r="I16" s="58">
        <v>13</v>
      </c>
      <c r="J16" s="70">
        <v>1</v>
      </c>
      <c r="K16" s="57">
        <v>0</v>
      </c>
    </row>
    <row r="17" spans="1:11" ht="11.1" customHeight="1">
      <c r="A17" s="4" t="s">
        <v>25</v>
      </c>
      <c r="B17" s="56">
        <v>1</v>
      </c>
      <c r="C17" s="73">
        <v>0</v>
      </c>
      <c r="D17" s="73">
        <v>0</v>
      </c>
      <c r="E17" s="56">
        <v>0</v>
      </c>
      <c r="F17" s="73">
        <v>0</v>
      </c>
      <c r="G17" s="73">
        <v>0</v>
      </c>
      <c r="H17" s="73">
        <v>0</v>
      </c>
      <c r="I17" s="73">
        <v>1</v>
      </c>
      <c r="J17" s="56">
        <v>10</v>
      </c>
      <c r="K17" s="72">
        <v>2</v>
      </c>
    </row>
    <row r="18" spans="1:11" ht="11.1" customHeight="1">
      <c r="A18" s="4" t="s">
        <v>26</v>
      </c>
      <c r="B18" s="58">
        <v>1</v>
      </c>
      <c r="C18" s="58">
        <v>0</v>
      </c>
      <c r="D18" s="58">
        <v>0</v>
      </c>
      <c r="E18" s="70">
        <v>0</v>
      </c>
      <c r="F18" s="70">
        <v>0</v>
      </c>
      <c r="G18" s="70">
        <v>0</v>
      </c>
      <c r="H18" s="58">
        <v>0</v>
      </c>
      <c r="I18" s="70">
        <v>0</v>
      </c>
      <c r="J18" s="70">
        <v>0</v>
      </c>
      <c r="K18" s="57">
        <v>14</v>
      </c>
    </row>
    <row r="19" spans="1:11" ht="11.1" customHeight="1">
      <c r="A19" s="4" t="s">
        <v>27</v>
      </c>
      <c r="B19" s="56">
        <v>60</v>
      </c>
      <c r="C19" s="56">
        <v>61</v>
      </c>
      <c r="D19" s="56">
        <v>57</v>
      </c>
      <c r="E19" s="56">
        <v>59</v>
      </c>
      <c r="F19" s="56">
        <v>62</v>
      </c>
      <c r="G19" s="56">
        <v>64</v>
      </c>
      <c r="H19" s="56">
        <v>57</v>
      </c>
      <c r="I19" s="56">
        <v>52</v>
      </c>
      <c r="J19" s="56">
        <v>61</v>
      </c>
      <c r="K19" s="55">
        <v>67</v>
      </c>
    </row>
    <row r="20" spans="1:11" ht="11.1" customHeight="1">
      <c r="A20" s="4" t="s">
        <v>28</v>
      </c>
      <c r="B20" s="58">
        <v>55</v>
      </c>
      <c r="C20" s="58">
        <v>57</v>
      </c>
      <c r="D20" s="58">
        <v>54</v>
      </c>
      <c r="E20" s="58">
        <v>57</v>
      </c>
      <c r="F20" s="58">
        <v>57</v>
      </c>
      <c r="G20" s="58">
        <v>59</v>
      </c>
      <c r="H20" s="58">
        <v>54</v>
      </c>
      <c r="I20" s="58">
        <v>47</v>
      </c>
      <c r="J20" s="58">
        <v>55</v>
      </c>
      <c r="K20" s="57">
        <v>59</v>
      </c>
    </row>
    <row r="21" spans="1:11" ht="11.1" customHeight="1">
      <c r="A21" s="4" t="s">
        <v>29</v>
      </c>
      <c r="B21" s="56">
        <v>54</v>
      </c>
      <c r="C21" s="56">
        <v>55</v>
      </c>
      <c r="D21" s="56">
        <v>53</v>
      </c>
      <c r="E21" s="56">
        <v>55</v>
      </c>
      <c r="F21" s="56">
        <v>56</v>
      </c>
      <c r="G21" s="56">
        <v>57</v>
      </c>
      <c r="H21" s="56">
        <v>52</v>
      </c>
      <c r="I21" s="56">
        <v>45</v>
      </c>
      <c r="J21" s="56">
        <v>54</v>
      </c>
      <c r="K21" s="55">
        <v>56</v>
      </c>
    </row>
    <row r="22" spans="1:11" ht="11.1" customHeight="1">
      <c r="A22" s="4" t="s">
        <v>30</v>
      </c>
      <c r="B22" s="58">
        <v>12</v>
      </c>
      <c r="C22" s="58">
        <v>14</v>
      </c>
      <c r="D22" s="58">
        <v>15</v>
      </c>
      <c r="E22" s="58">
        <v>11</v>
      </c>
      <c r="F22" s="58">
        <v>9</v>
      </c>
      <c r="G22" s="58">
        <v>9</v>
      </c>
      <c r="H22" s="58">
        <v>14</v>
      </c>
      <c r="I22" s="58">
        <v>9</v>
      </c>
      <c r="J22" s="58">
        <v>10</v>
      </c>
      <c r="K22" s="57">
        <v>11</v>
      </c>
    </row>
    <row r="23" spans="1:11" ht="11.1" customHeight="1">
      <c r="A23" s="4" t="s">
        <v>36</v>
      </c>
      <c r="B23" s="56">
        <v>12</v>
      </c>
      <c r="C23" s="56">
        <v>13</v>
      </c>
      <c r="D23" s="56">
        <v>21</v>
      </c>
      <c r="E23" s="73">
        <v>28</v>
      </c>
      <c r="F23" s="73">
        <v>11</v>
      </c>
      <c r="G23" s="73">
        <v>4</v>
      </c>
      <c r="H23" s="56">
        <v>12</v>
      </c>
      <c r="I23" s="56">
        <v>2</v>
      </c>
      <c r="J23" s="56">
        <v>6</v>
      </c>
      <c r="K23" s="72">
        <v>1</v>
      </c>
    </row>
    <row r="24" spans="1:11" ht="11.1" customHeight="1">
      <c r="A24" s="4" t="s">
        <v>136</v>
      </c>
      <c r="B24" s="70">
        <v>3</v>
      </c>
      <c r="C24" s="70">
        <v>7</v>
      </c>
      <c r="D24" s="70">
        <v>3</v>
      </c>
      <c r="E24" s="58">
        <v>2</v>
      </c>
      <c r="F24" s="70">
        <v>0</v>
      </c>
      <c r="G24" s="58">
        <v>0</v>
      </c>
      <c r="H24" s="70">
        <v>2</v>
      </c>
      <c r="I24" s="58">
        <v>4</v>
      </c>
      <c r="J24" s="70">
        <v>2</v>
      </c>
      <c r="K24" s="71">
        <v>1</v>
      </c>
    </row>
    <row r="25" spans="1:11" ht="11.1" customHeight="1">
      <c r="A25" s="4" t="s">
        <v>157</v>
      </c>
      <c r="B25" s="73">
        <v>1</v>
      </c>
      <c r="C25" s="56">
        <v>2</v>
      </c>
      <c r="D25" s="73">
        <v>1</v>
      </c>
      <c r="E25" s="73">
        <v>1</v>
      </c>
      <c r="F25" s="73">
        <v>1</v>
      </c>
      <c r="G25" s="73">
        <v>1</v>
      </c>
      <c r="H25" s="73">
        <v>1</v>
      </c>
      <c r="I25" s="73">
        <v>2</v>
      </c>
      <c r="J25" s="73">
        <v>1</v>
      </c>
      <c r="K25" s="72">
        <v>2</v>
      </c>
    </row>
    <row r="26" spans="1:11" ht="11.1" customHeight="1">
      <c r="A26" s="4" t="s">
        <v>133</v>
      </c>
      <c r="B26" s="70">
        <v>1</v>
      </c>
      <c r="C26" s="70">
        <v>1</v>
      </c>
      <c r="D26" s="70">
        <v>0</v>
      </c>
      <c r="E26" s="70">
        <v>1</v>
      </c>
      <c r="F26" s="58">
        <v>1</v>
      </c>
      <c r="G26" s="70">
        <v>1</v>
      </c>
      <c r="H26" s="58">
        <v>1</v>
      </c>
      <c r="I26" s="58">
        <v>1</v>
      </c>
      <c r="J26" s="70">
        <v>0</v>
      </c>
      <c r="K26" s="57">
        <v>3</v>
      </c>
    </row>
    <row r="27" spans="1:11" ht="11.1" customHeight="1">
      <c r="A27" s="4" t="s">
        <v>158</v>
      </c>
      <c r="B27" s="73">
        <v>0</v>
      </c>
      <c r="C27" s="73">
        <v>1</v>
      </c>
      <c r="D27" s="73">
        <v>0</v>
      </c>
      <c r="E27" s="56" t="s">
        <v>18</v>
      </c>
      <c r="F27" s="56">
        <v>0</v>
      </c>
      <c r="G27" s="73" t="s">
        <v>18</v>
      </c>
      <c r="H27" s="56">
        <v>0</v>
      </c>
      <c r="I27" s="73" t="s">
        <v>18</v>
      </c>
      <c r="J27" s="73">
        <v>0</v>
      </c>
      <c r="K27" s="55">
        <v>0</v>
      </c>
    </row>
    <row r="28" spans="1:11" ht="11.1" customHeight="1">
      <c r="A28" s="4" t="s">
        <v>134</v>
      </c>
      <c r="B28" s="70">
        <v>0</v>
      </c>
      <c r="C28" s="58">
        <v>1</v>
      </c>
      <c r="D28" s="70">
        <v>0</v>
      </c>
      <c r="E28" s="58">
        <v>0</v>
      </c>
      <c r="F28" s="58" t="s">
        <v>18</v>
      </c>
      <c r="G28" s="70" t="s">
        <v>18</v>
      </c>
      <c r="H28" s="70">
        <v>0</v>
      </c>
      <c r="I28" s="58">
        <v>0</v>
      </c>
      <c r="J28" s="70">
        <v>0</v>
      </c>
      <c r="K28" s="71" t="s">
        <v>18</v>
      </c>
    </row>
    <row r="29" spans="1:11" ht="11.1" customHeight="1">
      <c r="A29" s="4" t="s">
        <v>31</v>
      </c>
      <c r="B29" s="73">
        <v>0</v>
      </c>
      <c r="C29" s="73">
        <v>1</v>
      </c>
      <c r="D29" s="73">
        <v>0</v>
      </c>
      <c r="E29" s="56">
        <v>0</v>
      </c>
      <c r="F29" s="73">
        <v>0</v>
      </c>
      <c r="G29" s="73">
        <v>2</v>
      </c>
      <c r="H29" s="73">
        <v>0</v>
      </c>
      <c r="I29" s="56" t="s">
        <v>18</v>
      </c>
      <c r="J29" s="56">
        <v>0</v>
      </c>
      <c r="K29" s="72" t="s">
        <v>18</v>
      </c>
    </row>
    <row r="30" spans="1:11" ht="11.1" customHeight="1">
      <c r="A30" s="4" t="s">
        <v>135</v>
      </c>
      <c r="B30" s="58">
        <v>1</v>
      </c>
      <c r="C30" s="58" t="s">
        <v>18</v>
      </c>
      <c r="D30" s="58">
        <v>0</v>
      </c>
      <c r="E30" s="58">
        <v>1</v>
      </c>
      <c r="F30" s="70">
        <v>3</v>
      </c>
      <c r="G30" s="70">
        <v>7</v>
      </c>
      <c r="H30" s="58">
        <v>0</v>
      </c>
      <c r="I30" s="70">
        <v>0</v>
      </c>
      <c r="J30" s="70">
        <v>0</v>
      </c>
      <c r="K30" s="57">
        <v>0</v>
      </c>
    </row>
    <row r="31" spans="1:11" ht="11.1" customHeight="1">
      <c r="A31" s="4" t="s">
        <v>32</v>
      </c>
      <c r="B31" s="56">
        <v>2</v>
      </c>
      <c r="C31" s="56">
        <v>1</v>
      </c>
      <c r="D31" s="73">
        <v>1</v>
      </c>
      <c r="E31" s="73">
        <v>2</v>
      </c>
      <c r="F31" s="73">
        <v>3</v>
      </c>
      <c r="G31" s="56">
        <v>4</v>
      </c>
      <c r="H31" s="73">
        <v>2</v>
      </c>
      <c r="I31" s="56">
        <v>2</v>
      </c>
      <c r="J31" s="73">
        <v>3</v>
      </c>
      <c r="K31" s="72">
        <v>3</v>
      </c>
    </row>
    <row r="32" spans="1:11" ht="11.1" customHeight="1">
      <c r="A32" s="4" t="s">
        <v>159</v>
      </c>
      <c r="B32" s="70">
        <v>0</v>
      </c>
      <c r="C32" s="70" t="s">
        <v>18</v>
      </c>
      <c r="D32" s="70">
        <v>0</v>
      </c>
      <c r="E32" s="58" t="s">
        <v>18</v>
      </c>
      <c r="F32" s="70" t="s">
        <v>18</v>
      </c>
      <c r="G32" s="58" t="s">
        <v>18</v>
      </c>
      <c r="H32" s="58" t="s">
        <v>18</v>
      </c>
      <c r="I32" s="58">
        <v>0</v>
      </c>
      <c r="J32" s="70" t="s">
        <v>18</v>
      </c>
      <c r="K32" s="57">
        <v>0</v>
      </c>
    </row>
    <row r="33" spans="1:11" ht="11.1" customHeight="1">
      <c r="A33" s="4" t="s">
        <v>33</v>
      </c>
      <c r="B33" s="56">
        <v>1</v>
      </c>
      <c r="C33" s="56">
        <v>1</v>
      </c>
      <c r="D33" s="56">
        <v>0</v>
      </c>
      <c r="E33" s="56">
        <v>0</v>
      </c>
      <c r="F33" s="56">
        <v>0</v>
      </c>
      <c r="G33" s="73">
        <v>0</v>
      </c>
      <c r="H33" s="56">
        <v>0</v>
      </c>
      <c r="I33" s="73">
        <v>2</v>
      </c>
      <c r="J33" s="73">
        <v>1</v>
      </c>
      <c r="K33" s="72">
        <v>1</v>
      </c>
    </row>
    <row r="34" spans="1:11" ht="11.1" customHeight="1">
      <c r="A34" s="4" t="s">
        <v>34</v>
      </c>
      <c r="B34" s="70">
        <v>2</v>
      </c>
      <c r="C34" s="58">
        <v>4</v>
      </c>
      <c r="D34" s="70">
        <v>4</v>
      </c>
      <c r="E34" s="70">
        <v>2</v>
      </c>
      <c r="F34" s="70">
        <v>0</v>
      </c>
      <c r="G34" s="70">
        <v>1</v>
      </c>
      <c r="H34" s="70">
        <v>4</v>
      </c>
      <c r="I34" s="58">
        <v>2</v>
      </c>
      <c r="J34" s="70">
        <v>0</v>
      </c>
      <c r="K34" s="57">
        <v>2</v>
      </c>
    </row>
    <row r="35" spans="1:11" ht="11.1" customHeight="1">
      <c r="A35" s="4" t="s">
        <v>35</v>
      </c>
      <c r="B35" s="56">
        <v>1</v>
      </c>
      <c r="C35" s="56">
        <v>0</v>
      </c>
      <c r="D35" s="56">
        <v>0</v>
      </c>
      <c r="E35" s="56" t="s">
        <v>18</v>
      </c>
      <c r="F35" s="56">
        <v>0</v>
      </c>
      <c r="G35" s="73">
        <v>2</v>
      </c>
      <c r="H35" s="56">
        <v>2</v>
      </c>
      <c r="I35" s="56">
        <v>6</v>
      </c>
      <c r="J35" s="56">
        <v>1</v>
      </c>
      <c r="K35" s="55">
        <v>0</v>
      </c>
    </row>
    <row r="36" spans="1:11" ht="11.1" customHeight="1">
      <c r="A36" s="4" t="s">
        <v>137</v>
      </c>
      <c r="B36" s="58">
        <v>2</v>
      </c>
      <c r="C36" s="58">
        <v>7</v>
      </c>
      <c r="D36" s="70">
        <v>3</v>
      </c>
      <c r="E36" s="70">
        <v>2</v>
      </c>
      <c r="F36" s="58">
        <v>0</v>
      </c>
      <c r="G36" s="58" t="s">
        <v>18</v>
      </c>
      <c r="H36" s="58" t="s">
        <v>18</v>
      </c>
      <c r="I36" s="58" t="s">
        <v>18</v>
      </c>
      <c r="J36" s="58" t="s">
        <v>18</v>
      </c>
      <c r="K36" s="57" t="s">
        <v>18</v>
      </c>
    </row>
    <row r="37" spans="1:11" ht="11.1" customHeight="1">
      <c r="A37" s="4" t="s">
        <v>37</v>
      </c>
      <c r="B37" s="56">
        <v>1</v>
      </c>
      <c r="C37" s="60">
        <v>4</v>
      </c>
      <c r="D37" s="56">
        <v>4</v>
      </c>
      <c r="E37" s="60">
        <v>2</v>
      </c>
      <c r="F37" s="60">
        <v>0</v>
      </c>
      <c r="G37" s="60">
        <v>0</v>
      </c>
      <c r="H37" s="60" t="s">
        <v>18</v>
      </c>
      <c r="I37" s="60" t="s">
        <v>18</v>
      </c>
      <c r="J37" s="60" t="s">
        <v>18</v>
      </c>
      <c r="K37" s="59" t="s">
        <v>18</v>
      </c>
    </row>
    <row r="38" spans="1:11" ht="11.1" customHeight="1">
      <c r="A38" s="4" t="s">
        <v>142</v>
      </c>
      <c r="B38" s="58">
        <v>0</v>
      </c>
      <c r="C38" s="62">
        <v>1</v>
      </c>
      <c r="D38" s="58">
        <v>0</v>
      </c>
      <c r="E38" s="62">
        <v>0</v>
      </c>
      <c r="F38" s="62">
        <v>0</v>
      </c>
      <c r="G38" s="62">
        <v>0</v>
      </c>
      <c r="H38" s="62">
        <v>1</v>
      </c>
      <c r="I38" s="62">
        <v>1</v>
      </c>
      <c r="J38" s="62">
        <v>0</v>
      </c>
      <c r="K38" s="61">
        <v>1</v>
      </c>
    </row>
    <row r="39" spans="1:11" ht="11.1" customHeight="1">
      <c r="A39" s="4" t="s">
        <v>144</v>
      </c>
      <c r="B39" s="56">
        <v>0</v>
      </c>
      <c r="C39" s="73" t="s">
        <v>18</v>
      </c>
      <c r="D39" s="73">
        <v>0</v>
      </c>
      <c r="E39" s="56">
        <v>0</v>
      </c>
      <c r="F39" s="56">
        <v>0</v>
      </c>
      <c r="G39" s="73">
        <v>0</v>
      </c>
      <c r="H39" s="73">
        <v>0</v>
      </c>
      <c r="I39" s="73">
        <v>3</v>
      </c>
      <c r="J39" s="56">
        <v>1</v>
      </c>
      <c r="K39" s="55">
        <v>0</v>
      </c>
    </row>
    <row r="40" spans="1:11" ht="11.1" customHeight="1">
      <c r="A40" s="4" t="s">
        <v>143</v>
      </c>
      <c r="B40" s="58">
        <v>1</v>
      </c>
      <c r="C40" s="58">
        <v>3</v>
      </c>
      <c r="D40" s="58">
        <v>1</v>
      </c>
      <c r="E40" s="58">
        <v>0</v>
      </c>
      <c r="F40" s="58">
        <v>0</v>
      </c>
      <c r="G40" s="58">
        <v>0</v>
      </c>
      <c r="H40" s="70">
        <v>0</v>
      </c>
      <c r="I40" s="58">
        <v>0</v>
      </c>
      <c r="J40" s="58">
        <v>0</v>
      </c>
      <c r="K40" s="57">
        <v>0</v>
      </c>
    </row>
    <row r="41" spans="1:11" ht="11.1" customHeight="1">
      <c r="A41" s="4" t="s">
        <v>160</v>
      </c>
      <c r="B41" s="56">
        <v>0</v>
      </c>
      <c r="C41" s="60">
        <v>0</v>
      </c>
      <c r="D41" s="60">
        <v>0</v>
      </c>
      <c r="E41" s="60" t="s">
        <v>18</v>
      </c>
      <c r="F41" s="56">
        <v>0</v>
      </c>
      <c r="G41" s="60">
        <v>0</v>
      </c>
      <c r="H41" s="60">
        <v>0</v>
      </c>
      <c r="I41" s="60">
        <v>0</v>
      </c>
      <c r="J41" s="60">
        <v>0</v>
      </c>
      <c r="K41" s="59" t="s">
        <v>18</v>
      </c>
    </row>
    <row r="42" spans="1:11" ht="11.1" customHeight="1">
      <c r="A42" s="4" t="s">
        <v>161</v>
      </c>
      <c r="B42" s="58">
        <v>0</v>
      </c>
      <c r="C42" s="62">
        <v>0</v>
      </c>
      <c r="D42" s="62">
        <v>0</v>
      </c>
      <c r="E42" s="62" t="s">
        <v>18</v>
      </c>
      <c r="F42" s="58" t="s">
        <v>18</v>
      </c>
      <c r="G42" s="62" t="s">
        <v>18</v>
      </c>
      <c r="H42" s="62" t="s">
        <v>18</v>
      </c>
      <c r="I42" s="62" t="s">
        <v>18</v>
      </c>
      <c r="J42" s="62">
        <v>0</v>
      </c>
      <c r="K42" s="61" t="s">
        <v>18</v>
      </c>
    </row>
    <row r="43" spans="1:11" ht="11.1" customHeight="1">
      <c r="A43" s="4" t="s">
        <v>38</v>
      </c>
      <c r="B43" s="56"/>
      <c r="C43" s="60" t="s">
        <v>18</v>
      </c>
      <c r="D43" s="60">
        <v>4</v>
      </c>
      <c r="E43" s="60" t="s">
        <v>18</v>
      </c>
      <c r="F43" s="56" t="s">
        <v>18</v>
      </c>
      <c r="G43" s="60" t="s">
        <v>18</v>
      </c>
      <c r="H43" s="60" t="s">
        <v>18</v>
      </c>
      <c r="I43" s="60" t="s">
        <v>18</v>
      </c>
      <c r="J43" s="60" t="s">
        <v>18</v>
      </c>
      <c r="K43" s="59" t="s">
        <v>18</v>
      </c>
    </row>
    <row r="44" spans="1:11" ht="11.1" customHeight="1">
      <c r="A44" s="4" t="s">
        <v>39</v>
      </c>
      <c r="B44" s="70"/>
      <c r="C44" s="70" t="s">
        <v>18</v>
      </c>
      <c r="D44" s="70">
        <v>2</v>
      </c>
      <c r="E44" s="70" t="s">
        <v>18</v>
      </c>
      <c r="F44" s="58" t="s">
        <v>18</v>
      </c>
      <c r="G44" s="70" t="s">
        <v>18</v>
      </c>
      <c r="H44" s="70" t="s">
        <v>18</v>
      </c>
      <c r="I44" s="58" t="s">
        <v>18</v>
      </c>
      <c r="J44" s="58" t="s">
        <v>18</v>
      </c>
      <c r="K44" s="57" t="s">
        <v>18</v>
      </c>
    </row>
    <row r="45" spans="1:11" ht="11.1" customHeight="1">
      <c r="A45" s="4" t="s">
        <v>40</v>
      </c>
      <c r="B45" s="56">
        <v>3</v>
      </c>
      <c r="C45" s="60">
        <v>0</v>
      </c>
      <c r="D45" s="60">
        <v>0</v>
      </c>
      <c r="E45" s="60">
        <v>4</v>
      </c>
      <c r="F45" s="56">
        <v>18</v>
      </c>
      <c r="G45" s="60">
        <v>1</v>
      </c>
      <c r="H45" s="60" t="s">
        <v>18</v>
      </c>
      <c r="I45" s="60" t="s">
        <v>18</v>
      </c>
      <c r="J45" s="60" t="s">
        <v>18</v>
      </c>
      <c r="K45" s="59" t="s">
        <v>18</v>
      </c>
    </row>
    <row r="46" spans="1:11" ht="11.1" customHeight="1">
      <c r="A46" s="4" t="s">
        <v>41</v>
      </c>
      <c r="B46" s="58">
        <v>1</v>
      </c>
      <c r="C46" s="62">
        <v>0</v>
      </c>
      <c r="D46" s="62">
        <v>0</v>
      </c>
      <c r="E46" s="62">
        <v>0</v>
      </c>
      <c r="F46" s="58">
        <v>6</v>
      </c>
      <c r="G46" s="62">
        <v>0</v>
      </c>
      <c r="H46" s="62" t="s">
        <v>18</v>
      </c>
      <c r="I46" s="62">
        <v>1</v>
      </c>
      <c r="J46" s="62" t="s">
        <v>18</v>
      </c>
      <c r="K46" s="61" t="s">
        <v>18</v>
      </c>
    </row>
    <row r="47" spans="1:11" ht="11.1" customHeight="1">
      <c r="A47" s="4" t="s">
        <v>42</v>
      </c>
      <c r="B47" s="56"/>
      <c r="C47" s="60" t="s">
        <v>18</v>
      </c>
      <c r="D47" s="60" t="s">
        <v>18</v>
      </c>
      <c r="E47" s="60" t="s">
        <v>18</v>
      </c>
      <c r="F47" s="73">
        <v>11</v>
      </c>
      <c r="G47" s="60" t="s">
        <v>18</v>
      </c>
      <c r="H47" s="60" t="s">
        <v>18</v>
      </c>
      <c r="I47" s="60" t="s">
        <v>18</v>
      </c>
      <c r="J47" s="60" t="s">
        <v>18</v>
      </c>
      <c r="K47" s="59" t="s">
        <v>18</v>
      </c>
    </row>
    <row r="48" spans="1:11" ht="11.1" customHeight="1">
      <c r="A48" s="4" t="s">
        <v>43</v>
      </c>
      <c r="B48" s="58"/>
      <c r="C48" s="58" t="s">
        <v>18</v>
      </c>
      <c r="D48" s="58" t="s">
        <v>18</v>
      </c>
      <c r="E48" s="58" t="s">
        <v>18</v>
      </c>
      <c r="F48" s="70">
        <v>6</v>
      </c>
      <c r="G48" s="58" t="s">
        <v>18</v>
      </c>
      <c r="H48" s="58" t="s">
        <v>18</v>
      </c>
      <c r="I48" s="58" t="s">
        <v>18</v>
      </c>
      <c r="J48" s="58" t="s">
        <v>18</v>
      </c>
      <c r="K48" s="57" t="s">
        <v>18</v>
      </c>
    </row>
    <row r="49" spans="1:11" ht="11.1" customHeight="1">
      <c r="A49" s="4" t="s">
        <v>44</v>
      </c>
      <c r="B49" s="56"/>
      <c r="C49" s="60" t="s">
        <v>18</v>
      </c>
      <c r="D49" s="60" t="s">
        <v>18</v>
      </c>
      <c r="E49" s="60" t="s">
        <v>18</v>
      </c>
      <c r="F49" s="60">
        <v>9</v>
      </c>
      <c r="G49" s="56" t="s">
        <v>18</v>
      </c>
      <c r="H49" s="60" t="s">
        <v>18</v>
      </c>
      <c r="I49" s="60" t="s">
        <v>18</v>
      </c>
      <c r="J49" s="60" t="s">
        <v>18</v>
      </c>
      <c r="K49" s="59" t="s">
        <v>18</v>
      </c>
    </row>
    <row r="50" spans="1:11" ht="11.1" customHeight="1">
      <c r="A50" s="4" t="s">
        <v>45</v>
      </c>
      <c r="B50" s="58">
        <v>0</v>
      </c>
      <c r="C50" s="70">
        <v>0</v>
      </c>
      <c r="D50" s="70" t="s">
        <v>18</v>
      </c>
      <c r="E50" s="58">
        <v>0</v>
      </c>
      <c r="F50" s="70">
        <v>2</v>
      </c>
      <c r="G50" s="58">
        <v>0</v>
      </c>
      <c r="H50" s="58">
        <v>0</v>
      </c>
      <c r="I50" s="70">
        <v>0</v>
      </c>
      <c r="J50" s="58">
        <v>0</v>
      </c>
      <c r="K50" s="57" t="s">
        <v>18</v>
      </c>
    </row>
    <row r="51" spans="1:11" ht="11.1" customHeight="1">
      <c r="A51" s="4" t="s">
        <v>46</v>
      </c>
      <c r="B51" s="56"/>
      <c r="C51" s="60" t="s">
        <v>18</v>
      </c>
      <c r="D51" s="60" t="s">
        <v>18</v>
      </c>
      <c r="E51" s="60" t="s">
        <v>18</v>
      </c>
      <c r="F51" s="60">
        <v>2</v>
      </c>
      <c r="G51" s="60" t="s">
        <v>18</v>
      </c>
      <c r="H51" s="56" t="s">
        <v>18</v>
      </c>
      <c r="I51" s="60" t="s">
        <v>18</v>
      </c>
      <c r="J51" s="60" t="s">
        <v>18</v>
      </c>
      <c r="K51" s="59" t="s">
        <v>18</v>
      </c>
    </row>
    <row r="52" spans="1:11" ht="11.1" customHeight="1">
      <c r="A52" s="4" t="s">
        <v>47</v>
      </c>
      <c r="B52" s="58"/>
      <c r="C52" s="62" t="s">
        <v>18</v>
      </c>
      <c r="D52" s="62" t="s">
        <v>18</v>
      </c>
      <c r="E52" s="62" t="s">
        <v>18</v>
      </c>
      <c r="F52" s="62">
        <v>3</v>
      </c>
      <c r="G52" s="62" t="s">
        <v>18</v>
      </c>
      <c r="H52" s="58" t="s">
        <v>18</v>
      </c>
      <c r="I52" s="62" t="s">
        <v>18</v>
      </c>
      <c r="J52" s="62" t="s">
        <v>18</v>
      </c>
      <c r="K52" s="61" t="s">
        <v>18</v>
      </c>
    </row>
    <row r="53" spans="1:11" ht="11.1" customHeight="1">
      <c r="A53" s="4" t="s">
        <v>48</v>
      </c>
      <c r="B53" s="56">
        <v>2</v>
      </c>
      <c r="C53" s="60">
        <v>0</v>
      </c>
      <c r="D53" s="60" t="s">
        <v>18</v>
      </c>
      <c r="E53" s="60">
        <v>0</v>
      </c>
      <c r="F53" s="60">
        <v>1</v>
      </c>
      <c r="G53" s="60">
        <v>25</v>
      </c>
      <c r="H53" s="60">
        <v>0</v>
      </c>
      <c r="I53" s="56">
        <v>0</v>
      </c>
      <c r="J53" s="60">
        <v>0</v>
      </c>
      <c r="K53" s="59">
        <v>0</v>
      </c>
    </row>
    <row r="54" spans="1:11" ht="11.1" customHeight="1">
      <c r="A54" s="4" t="s">
        <v>145</v>
      </c>
      <c r="B54" s="58"/>
      <c r="C54" s="62" t="s">
        <v>18</v>
      </c>
      <c r="D54" s="62" t="s">
        <v>18</v>
      </c>
      <c r="E54" s="62" t="s">
        <v>18</v>
      </c>
      <c r="F54" s="62" t="s">
        <v>18</v>
      </c>
      <c r="G54" s="62">
        <v>2</v>
      </c>
      <c r="H54" s="62" t="s">
        <v>18</v>
      </c>
      <c r="I54" s="58" t="s">
        <v>18</v>
      </c>
      <c r="J54" s="62" t="s">
        <v>18</v>
      </c>
      <c r="K54" s="61" t="s">
        <v>18</v>
      </c>
    </row>
    <row r="55" spans="1:11" ht="11.1" customHeight="1">
      <c r="A55" s="4" t="s">
        <v>49</v>
      </c>
      <c r="B55" s="56">
        <v>2</v>
      </c>
      <c r="C55" s="60" t="s">
        <v>18</v>
      </c>
      <c r="D55" s="60">
        <v>1</v>
      </c>
      <c r="E55" s="60" t="s">
        <v>18</v>
      </c>
      <c r="F55" s="60">
        <v>0</v>
      </c>
      <c r="G55" s="60" t="s">
        <v>18</v>
      </c>
      <c r="H55" s="60">
        <v>12</v>
      </c>
      <c r="I55" s="56">
        <v>1</v>
      </c>
      <c r="J55" s="60" t="s">
        <v>18</v>
      </c>
      <c r="K55" s="59" t="s">
        <v>18</v>
      </c>
    </row>
    <row r="56" spans="1:11" ht="11.1" customHeight="1">
      <c r="A56" s="4" t="s">
        <v>146</v>
      </c>
      <c r="B56" s="58"/>
      <c r="C56" s="58" t="s">
        <v>18</v>
      </c>
      <c r="D56" s="58" t="s">
        <v>18</v>
      </c>
      <c r="E56" s="58" t="s">
        <v>18</v>
      </c>
      <c r="F56" s="58" t="s">
        <v>18</v>
      </c>
      <c r="G56" s="58" t="s">
        <v>18</v>
      </c>
      <c r="H56" s="58">
        <v>3</v>
      </c>
      <c r="I56" s="58" t="s">
        <v>18</v>
      </c>
      <c r="J56" s="58" t="s">
        <v>18</v>
      </c>
      <c r="K56" s="71" t="s">
        <v>18</v>
      </c>
    </row>
    <row r="57" spans="1:11" ht="11.1" customHeight="1">
      <c r="A57" s="4" t="s">
        <v>147</v>
      </c>
      <c r="B57" s="56"/>
      <c r="C57" s="60" t="s">
        <v>18</v>
      </c>
      <c r="D57" s="60" t="s">
        <v>18</v>
      </c>
      <c r="E57" s="60" t="s">
        <v>18</v>
      </c>
      <c r="F57" s="60" t="s">
        <v>18</v>
      </c>
      <c r="G57" s="60" t="s">
        <v>18</v>
      </c>
      <c r="H57" s="60">
        <v>2</v>
      </c>
      <c r="I57" s="60" t="s">
        <v>18</v>
      </c>
      <c r="J57" s="56" t="s">
        <v>18</v>
      </c>
      <c r="K57" s="59" t="s">
        <v>18</v>
      </c>
    </row>
    <row r="58" spans="1:11" ht="11.1" customHeight="1">
      <c r="A58" s="4" t="s">
        <v>138</v>
      </c>
      <c r="B58" s="58">
        <v>0</v>
      </c>
      <c r="C58" s="62" t="s">
        <v>18</v>
      </c>
      <c r="D58" s="62" t="s">
        <v>18</v>
      </c>
      <c r="E58" s="62" t="s">
        <v>18</v>
      </c>
      <c r="F58" s="62" t="s">
        <v>18</v>
      </c>
      <c r="G58" s="62">
        <v>0</v>
      </c>
      <c r="H58" s="62">
        <v>0</v>
      </c>
      <c r="I58" s="62">
        <v>5</v>
      </c>
      <c r="J58" s="58" t="s">
        <v>18</v>
      </c>
      <c r="K58" s="61" t="s">
        <v>18</v>
      </c>
    </row>
    <row r="59" spans="1:11" ht="11.1" customHeight="1">
      <c r="A59" s="4" t="s">
        <v>148</v>
      </c>
      <c r="B59" s="73"/>
      <c r="C59" s="73" t="s">
        <v>18</v>
      </c>
      <c r="D59" s="56" t="s">
        <v>18</v>
      </c>
      <c r="E59" s="56" t="s">
        <v>18</v>
      </c>
      <c r="F59" s="73" t="s">
        <v>18</v>
      </c>
      <c r="G59" s="73" t="s">
        <v>18</v>
      </c>
      <c r="H59" s="56" t="s">
        <v>18</v>
      </c>
      <c r="I59" s="56">
        <v>3</v>
      </c>
      <c r="J59" s="56" t="s">
        <v>18</v>
      </c>
      <c r="K59" s="55" t="s">
        <v>18</v>
      </c>
    </row>
    <row r="60" spans="1:11" ht="11.1" customHeight="1">
      <c r="A60" s="4" t="s">
        <v>149</v>
      </c>
      <c r="B60" s="58"/>
      <c r="C60" s="62" t="s">
        <v>18</v>
      </c>
      <c r="D60" s="62" t="s">
        <v>18</v>
      </c>
      <c r="E60" s="62" t="s">
        <v>18</v>
      </c>
      <c r="F60" s="62" t="s">
        <v>18</v>
      </c>
      <c r="G60" s="62" t="s">
        <v>18</v>
      </c>
      <c r="H60" s="62" t="s">
        <v>18</v>
      </c>
      <c r="I60" s="62">
        <v>10</v>
      </c>
      <c r="J60" s="58" t="s">
        <v>18</v>
      </c>
      <c r="K60" s="61" t="s">
        <v>18</v>
      </c>
    </row>
    <row r="61" spans="1:11" ht="11.1" customHeight="1">
      <c r="A61" s="4" t="s">
        <v>150</v>
      </c>
      <c r="B61" s="56"/>
      <c r="C61" s="56" t="s">
        <v>18</v>
      </c>
      <c r="D61" s="73" t="s">
        <v>18</v>
      </c>
      <c r="E61" s="56" t="s">
        <v>18</v>
      </c>
      <c r="F61" s="73" t="s">
        <v>18</v>
      </c>
      <c r="G61" s="73" t="s">
        <v>18</v>
      </c>
      <c r="H61" s="73" t="s">
        <v>18</v>
      </c>
      <c r="I61" s="56">
        <v>8</v>
      </c>
      <c r="J61" s="56" t="s">
        <v>18</v>
      </c>
      <c r="K61" s="55" t="s">
        <v>18</v>
      </c>
    </row>
    <row r="62" spans="1:11" ht="11.1" customHeight="1">
      <c r="A62" s="4" t="s">
        <v>50</v>
      </c>
      <c r="B62" s="70">
        <v>1</v>
      </c>
      <c r="C62" s="70" t="s">
        <v>18</v>
      </c>
      <c r="D62" s="58" t="s">
        <v>18</v>
      </c>
      <c r="E62" s="58" t="s">
        <v>18</v>
      </c>
      <c r="F62" s="58" t="s">
        <v>18</v>
      </c>
      <c r="G62" s="58">
        <v>0</v>
      </c>
      <c r="H62" s="58" t="s">
        <v>18</v>
      </c>
      <c r="I62" s="58" t="s">
        <v>18</v>
      </c>
      <c r="J62" s="58">
        <v>14</v>
      </c>
      <c r="K62" s="57" t="s">
        <v>18</v>
      </c>
    </row>
    <row r="63" spans="1:11" ht="11.1" customHeight="1">
      <c r="A63" s="4" t="s">
        <v>139</v>
      </c>
      <c r="B63" s="56">
        <v>0</v>
      </c>
      <c r="C63" s="56">
        <v>0</v>
      </c>
      <c r="D63" s="56" t="s">
        <v>18</v>
      </c>
      <c r="E63" s="73" t="s">
        <v>18</v>
      </c>
      <c r="F63" s="56" t="s">
        <v>18</v>
      </c>
      <c r="G63" s="73">
        <v>0</v>
      </c>
      <c r="H63" s="56" t="s">
        <v>18</v>
      </c>
      <c r="I63" s="56" t="s">
        <v>18</v>
      </c>
      <c r="J63" s="73">
        <v>2</v>
      </c>
      <c r="K63" s="55">
        <v>0</v>
      </c>
    </row>
    <row r="64" spans="1:11" ht="11.1" customHeight="1">
      <c r="A64" s="4" t="s">
        <v>162</v>
      </c>
      <c r="B64" s="70"/>
      <c r="C64" s="70" t="s">
        <v>18</v>
      </c>
      <c r="D64" s="58" t="s">
        <v>18</v>
      </c>
      <c r="E64" s="58" t="s">
        <v>18</v>
      </c>
      <c r="F64" s="58" t="s">
        <v>18</v>
      </c>
      <c r="G64" s="58" t="s">
        <v>18</v>
      </c>
      <c r="H64" s="58" t="s">
        <v>18</v>
      </c>
      <c r="I64" s="58" t="s">
        <v>18</v>
      </c>
      <c r="J64" s="58">
        <v>4</v>
      </c>
      <c r="K64" s="57" t="s">
        <v>18</v>
      </c>
    </row>
    <row r="65" spans="1:11" ht="11.1" customHeight="1">
      <c r="A65" s="4" t="s">
        <v>151</v>
      </c>
      <c r="B65" s="56">
        <v>0</v>
      </c>
      <c r="C65" s="56" t="s">
        <v>18</v>
      </c>
      <c r="D65" s="56" t="s">
        <v>18</v>
      </c>
      <c r="E65" s="73" t="s">
        <v>18</v>
      </c>
      <c r="F65" s="56" t="s">
        <v>18</v>
      </c>
      <c r="G65" s="73" t="s">
        <v>18</v>
      </c>
      <c r="H65" s="56" t="s">
        <v>18</v>
      </c>
      <c r="I65" s="56" t="s">
        <v>18</v>
      </c>
      <c r="J65" s="73">
        <v>2</v>
      </c>
      <c r="K65" s="55" t="s">
        <v>18</v>
      </c>
    </row>
    <row r="66" spans="1:11" ht="11.1" customHeight="1">
      <c r="A66" s="4" t="s">
        <v>51</v>
      </c>
      <c r="B66" s="70">
        <v>0</v>
      </c>
      <c r="C66" s="70" t="s">
        <v>18</v>
      </c>
      <c r="D66" s="58" t="s">
        <v>18</v>
      </c>
      <c r="E66" s="58" t="s">
        <v>18</v>
      </c>
      <c r="F66" s="58" t="s">
        <v>18</v>
      </c>
      <c r="G66" s="58">
        <v>0</v>
      </c>
      <c r="H66" s="58" t="s">
        <v>18</v>
      </c>
      <c r="I66" s="58" t="s">
        <v>18</v>
      </c>
      <c r="J66" s="58">
        <v>1</v>
      </c>
      <c r="K66" s="57">
        <v>0</v>
      </c>
    </row>
    <row r="67" spans="1:11" ht="11.1" customHeight="1">
      <c r="A67" s="4" t="s">
        <v>163</v>
      </c>
      <c r="B67" s="56"/>
      <c r="C67" s="56" t="s">
        <v>18</v>
      </c>
      <c r="D67" s="56" t="s">
        <v>18</v>
      </c>
      <c r="E67" s="73" t="s">
        <v>18</v>
      </c>
      <c r="F67" s="56" t="s">
        <v>18</v>
      </c>
      <c r="G67" s="73" t="s">
        <v>18</v>
      </c>
      <c r="H67" s="56" t="s">
        <v>18</v>
      </c>
      <c r="I67" s="56" t="s">
        <v>18</v>
      </c>
      <c r="J67" s="73">
        <v>17</v>
      </c>
      <c r="K67" s="55" t="s">
        <v>18</v>
      </c>
    </row>
    <row r="68" spans="1:11" ht="11.1" customHeight="1">
      <c r="A68" s="4" t="s">
        <v>52</v>
      </c>
      <c r="B68" s="70">
        <v>1</v>
      </c>
      <c r="C68" s="70">
        <v>0</v>
      </c>
      <c r="D68" s="58" t="s">
        <v>18</v>
      </c>
      <c r="E68" s="58" t="s">
        <v>18</v>
      </c>
      <c r="F68" s="58" t="s">
        <v>18</v>
      </c>
      <c r="G68" s="58">
        <v>0</v>
      </c>
      <c r="H68" s="58">
        <v>0</v>
      </c>
      <c r="I68" s="58">
        <v>2</v>
      </c>
      <c r="J68" s="58">
        <v>9</v>
      </c>
      <c r="K68" s="57">
        <v>1</v>
      </c>
    </row>
    <row r="69" spans="1:11" ht="11.1" customHeight="1">
      <c r="A69" s="4" t="s">
        <v>164</v>
      </c>
      <c r="B69" s="56">
        <v>1</v>
      </c>
      <c r="C69" s="56" t="s">
        <v>18</v>
      </c>
      <c r="D69" s="56" t="s">
        <v>18</v>
      </c>
      <c r="E69" s="73" t="s">
        <v>18</v>
      </c>
      <c r="F69" s="56" t="s">
        <v>18</v>
      </c>
      <c r="G69" s="73" t="s">
        <v>18</v>
      </c>
      <c r="H69" s="56" t="s">
        <v>18</v>
      </c>
      <c r="I69" s="56" t="s">
        <v>18</v>
      </c>
      <c r="J69" s="73">
        <v>0</v>
      </c>
      <c r="K69" s="55">
        <v>24</v>
      </c>
    </row>
    <row r="70" spans="1:11" ht="11.1" customHeight="1">
      <c r="A70" s="4" t="s">
        <v>165</v>
      </c>
      <c r="B70" s="70">
        <v>1</v>
      </c>
      <c r="C70" s="70">
        <v>1</v>
      </c>
      <c r="D70" s="58">
        <v>0</v>
      </c>
      <c r="E70" s="58">
        <v>0</v>
      </c>
      <c r="F70" s="58">
        <v>0</v>
      </c>
      <c r="G70" s="58">
        <v>2</v>
      </c>
      <c r="H70" s="58" t="s">
        <v>18</v>
      </c>
      <c r="I70" s="58">
        <v>0</v>
      </c>
      <c r="J70" s="58">
        <v>0</v>
      </c>
      <c r="K70" s="57">
        <v>2</v>
      </c>
    </row>
    <row r="71" spans="1:11" ht="11.1" customHeight="1">
      <c r="A71" s="4" t="s">
        <v>166</v>
      </c>
      <c r="B71" s="56">
        <v>0</v>
      </c>
      <c r="C71" s="56">
        <v>1</v>
      </c>
      <c r="D71" s="56">
        <v>0</v>
      </c>
      <c r="E71" s="73">
        <v>0</v>
      </c>
      <c r="F71" s="56">
        <v>0</v>
      </c>
      <c r="G71" s="73">
        <v>0</v>
      </c>
      <c r="H71" s="56">
        <v>0</v>
      </c>
      <c r="I71" s="56">
        <v>1</v>
      </c>
      <c r="J71" s="73">
        <v>0</v>
      </c>
      <c r="K71" s="55">
        <v>0</v>
      </c>
    </row>
    <row r="72" spans="1:11" ht="11.1" customHeight="1">
      <c r="A72" s="4" t="s">
        <v>167</v>
      </c>
      <c r="B72" s="70">
        <v>0</v>
      </c>
      <c r="C72" s="70">
        <v>0</v>
      </c>
      <c r="D72" s="58">
        <v>0</v>
      </c>
      <c r="E72" s="58">
        <v>0</v>
      </c>
      <c r="F72" s="58">
        <v>0</v>
      </c>
      <c r="G72" s="58">
        <v>0</v>
      </c>
      <c r="H72" s="58">
        <v>0</v>
      </c>
      <c r="I72" s="58">
        <v>0</v>
      </c>
      <c r="J72" s="58">
        <v>0</v>
      </c>
      <c r="K72" s="57">
        <v>0</v>
      </c>
    </row>
    <row r="73" spans="1:11" ht="11.1" customHeight="1">
      <c r="A73" s="4" t="s">
        <v>168</v>
      </c>
      <c r="B73" s="56">
        <v>0</v>
      </c>
      <c r="C73" s="56">
        <v>1</v>
      </c>
      <c r="D73" s="56">
        <v>0</v>
      </c>
      <c r="E73" s="73">
        <v>0</v>
      </c>
      <c r="F73" s="56">
        <v>0</v>
      </c>
      <c r="G73" s="73">
        <v>1</v>
      </c>
      <c r="H73" s="56">
        <v>0</v>
      </c>
      <c r="I73" s="56">
        <v>1</v>
      </c>
      <c r="J73" s="73">
        <v>0</v>
      </c>
      <c r="K73" s="55">
        <v>1</v>
      </c>
    </row>
    <row r="74" spans="1:11" ht="11.1" customHeight="1">
      <c r="A74" s="4" t="s">
        <v>169</v>
      </c>
      <c r="B74" s="70">
        <v>0</v>
      </c>
      <c r="C74" s="70">
        <v>0</v>
      </c>
      <c r="D74" s="58">
        <v>0</v>
      </c>
      <c r="E74" s="58">
        <v>0</v>
      </c>
      <c r="F74" s="58">
        <v>0</v>
      </c>
      <c r="G74" s="58">
        <v>0</v>
      </c>
      <c r="H74" s="58">
        <v>0</v>
      </c>
      <c r="I74" s="58">
        <v>1</v>
      </c>
      <c r="J74" s="58">
        <v>1</v>
      </c>
      <c r="K74" s="57">
        <v>1</v>
      </c>
    </row>
    <row r="75" spans="1:11" ht="11.1" customHeight="1">
      <c r="A75" s="4" t="s">
        <v>170</v>
      </c>
      <c r="B75" s="56">
        <v>0</v>
      </c>
      <c r="C75" s="56">
        <v>0</v>
      </c>
      <c r="D75" s="56">
        <v>0</v>
      </c>
      <c r="E75" s="73">
        <v>0</v>
      </c>
      <c r="F75" s="56">
        <v>1</v>
      </c>
      <c r="G75" s="73">
        <v>0</v>
      </c>
      <c r="H75" s="56">
        <v>0</v>
      </c>
      <c r="I75" s="56">
        <v>0</v>
      </c>
      <c r="J75" s="73">
        <v>0</v>
      </c>
      <c r="K75" s="55">
        <v>1</v>
      </c>
    </row>
    <row r="76" spans="1:11" ht="11.1" customHeight="1">
      <c r="A76" s="4" t="s">
        <v>171</v>
      </c>
      <c r="B76" s="58">
        <v>1</v>
      </c>
      <c r="C76" s="58">
        <v>1</v>
      </c>
      <c r="D76" s="58">
        <v>1</v>
      </c>
      <c r="E76" s="58">
        <v>0</v>
      </c>
      <c r="F76" s="70">
        <v>0</v>
      </c>
      <c r="G76" s="70">
        <v>0</v>
      </c>
      <c r="H76" s="58">
        <v>0</v>
      </c>
      <c r="I76" s="70">
        <v>1</v>
      </c>
      <c r="J76" s="70">
        <v>0</v>
      </c>
      <c r="K76" s="57">
        <v>1</v>
      </c>
    </row>
    <row r="77" spans="1:11" ht="11.1" customHeight="1">
      <c r="A77" s="4" t="s">
        <v>172</v>
      </c>
      <c r="B77" s="56">
        <v>0</v>
      </c>
      <c r="C77" s="56">
        <v>1</v>
      </c>
      <c r="D77" s="73">
        <v>0</v>
      </c>
      <c r="E77" s="73">
        <v>0</v>
      </c>
      <c r="F77" s="73">
        <v>0</v>
      </c>
      <c r="G77" s="56">
        <v>0</v>
      </c>
      <c r="H77" s="73">
        <v>0</v>
      </c>
      <c r="I77" s="56">
        <v>1</v>
      </c>
      <c r="J77" s="73">
        <v>0</v>
      </c>
      <c r="K77" s="72">
        <v>0</v>
      </c>
    </row>
    <row r="78" spans="1:11" ht="11.1" customHeight="1">
      <c r="A78" s="4" t="s">
        <v>173</v>
      </c>
      <c r="B78" s="70">
        <v>1</v>
      </c>
      <c r="C78" s="70">
        <v>1</v>
      </c>
      <c r="D78" s="70">
        <v>1</v>
      </c>
      <c r="E78" s="58">
        <v>0</v>
      </c>
      <c r="F78" s="70">
        <v>1</v>
      </c>
      <c r="G78" s="58">
        <v>2</v>
      </c>
      <c r="H78" s="58">
        <v>0</v>
      </c>
      <c r="I78" s="58">
        <v>0</v>
      </c>
      <c r="J78" s="70">
        <v>0</v>
      </c>
      <c r="K78" s="57">
        <v>0</v>
      </c>
    </row>
    <row r="79" spans="1:11" ht="11.1" customHeight="1">
      <c r="A79" s="4" t="s">
        <v>174</v>
      </c>
      <c r="B79" s="56">
        <v>1</v>
      </c>
      <c r="C79" s="56">
        <v>0</v>
      </c>
      <c r="D79" s="56">
        <v>1</v>
      </c>
      <c r="E79" s="56">
        <v>0</v>
      </c>
      <c r="F79" s="56">
        <v>1</v>
      </c>
      <c r="G79" s="73">
        <v>1</v>
      </c>
      <c r="H79" s="56">
        <v>1</v>
      </c>
      <c r="I79" s="73">
        <v>1</v>
      </c>
      <c r="J79" s="73">
        <v>1</v>
      </c>
      <c r="K79" s="72">
        <v>1</v>
      </c>
    </row>
    <row r="80" spans="1:11" ht="11.1" customHeight="1">
      <c r="A80" s="4" t="s">
        <v>175</v>
      </c>
      <c r="B80" s="70">
        <v>0</v>
      </c>
      <c r="C80" s="58">
        <v>1</v>
      </c>
      <c r="D80" s="70">
        <v>0</v>
      </c>
      <c r="E80" s="70">
        <v>0</v>
      </c>
      <c r="F80" s="70">
        <v>0</v>
      </c>
      <c r="G80" s="70">
        <v>0</v>
      </c>
      <c r="H80" s="70">
        <v>1</v>
      </c>
      <c r="I80" s="58">
        <v>1</v>
      </c>
      <c r="J80" s="70">
        <v>0</v>
      </c>
      <c r="K80" s="57">
        <v>1</v>
      </c>
    </row>
    <row r="81" spans="1:11" ht="11.1" customHeight="1">
      <c r="A81" s="4" t="s">
        <v>176</v>
      </c>
      <c r="B81" s="56">
        <v>0</v>
      </c>
      <c r="C81" s="56">
        <v>1</v>
      </c>
      <c r="D81" s="56">
        <v>0</v>
      </c>
      <c r="E81" s="56" t="s">
        <v>18</v>
      </c>
      <c r="F81" s="56" t="s">
        <v>18</v>
      </c>
      <c r="G81" s="73" t="s">
        <v>18</v>
      </c>
      <c r="H81" s="56" t="s">
        <v>18</v>
      </c>
      <c r="I81" s="56" t="s">
        <v>18</v>
      </c>
      <c r="J81" s="56" t="s">
        <v>18</v>
      </c>
      <c r="K81" s="55" t="s">
        <v>18</v>
      </c>
    </row>
    <row r="82" spans="1:11" ht="11.1" customHeight="1">
      <c r="A82" s="4" t="s">
        <v>177</v>
      </c>
      <c r="B82" s="58">
        <v>0</v>
      </c>
      <c r="C82" s="58">
        <v>1</v>
      </c>
      <c r="D82" s="70">
        <v>0</v>
      </c>
      <c r="E82" s="70" t="s">
        <v>18</v>
      </c>
      <c r="F82" s="58" t="s">
        <v>18</v>
      </c>
      <c r="G82" s="58" t="s">
        <v>18</v>
      </c>
      <c r="H82" s="58">
        <v>0</v>
      </c>
      <c r="I82" s="58" t="s">
        <v>18</v>
      </c>
      <c r="J82" s="58" t="s">
        <v>18</v>
      </c>
      <c r="K82" s="57" t="s">
        <v>18</v>
      </c>
    </row>
    <row r="83" spans="1:11" ht="11.1" customHeight="1">
      <c r="A83" s="4" t="s">
        <v>178</v>
      </c>
      <c r="B83" s="56">
        <v>0</v>
      </c>
      <c r="C83" s="60">
        <v>0</v>
      </c>
      <c r="D83" s="56">
        <v>0</v>
      </c>
      <c r="E83" s="60" t="s">
        <v>18</v>
      </c>
      <c r="F83" s="60" t="s">
        <v>18</v>
      </c>
      <c r="G83" s="60">
        <v>0</v>
      </c>
      <c r="H83" s="60" t="s">
        <v>18</v>
      </c>
      <c r="I83" s="60" t="s">
        <v>18</v>
      </c>
      <c r="J83" s="60" t="s">
        <v>18</v>
      </c>
      <c r="K83" s="59">
        <v>0</v>
      </c>
    </row>
    <row r="84" spans="1:11" ht="11.1" customHeight="1">
      <c r="A84" s="4" t="s">
        <v>179</v>
      </c>
      <c r="B84" s="58">
        <v>0</v>
      </c>
      <c r="C84" s="62">
        <v>0</v>
      </c>
      <c r="D84" s="58">
        <v>0</v>
      </c>
      <c r="E84" s="62" t="s">
        <v>18</v>
      </c>
      <c r="F84" s="62" t="s">
        <v>18</v>
      </c>
      <c r="G84" s="62" t="s">
        <v>18</v>
      </c>
      <c r="H84" s="62" t="s">
        <v>18</v>
      </c>
      <c r="I84" s="62" t="s">
        <v>18</v>
      </c>
      <c r="J84" s="62">
        <v>0</v>
      </c>
      <c r="K84" s="61" t="s">
        <v>18</v>
      </c>
    </row>
    <row r="85" spans="1:11" ht="11.1" customHeight="1">
      <c r="A85" s="4" t="s">
        <v>180</v>
      </c>
      <c r="B85" s="56">
        <v>0</v>
      </c>
      <c r="C85" s="73">
        <v>1</v>
      </c>
      <c r="D85" s="73">
        <v>1</v>
      </c>
      <c r="E85" s="56">
        <v>0</v>
      </c>
      <c r="F85" s="56" t="s">
        <v>18</v>
      </c>
      <c r="G85" s="73" t="s">
        <v>18</v>
      </c>
      <c r="H85" s="73">
        <v>0</v>
      </c>
      <c r="I85" s="73" t="s">
        <v>18</v>
      </c>
      <c r="J85" s="56" t="s">
        <v>18</v>
      </c>
      <c r="K85" s="55" t="s">
        <v>18</v>
      </c>
    </row>
    <row r="86" spans="1:11" ht="11.1" customHeight="1">
      <c r="A86" s="4" t="s">
        <v>181</v>
      </c>
      <c r="B86" s="58">
        <v>0</v>
      </c>
      <c r="C86" s="58">
        <v>1</v>
      </c>
      <c r="D86" s="58">
        <v>1</v>
      </c>
      <c r="E86" s="58">
        <v>1</v>
      </c>
      <c r="F86" s="58">
        <v>0</v>
      </c>
      <c r="G86" s="58">
        <v>0</v>
      </c>
      <c r="H86" s="70" t="s">
        <v>18</v>
      </c>
      <c r="I86" s="58" t="s">
        <v>18</v>
      </c>
      <c r="J86" s="58" t="s">
        <v>18</v>
      </c>
      <c r="K86" s="57">
        <v>0</v>
      </c>
    </row>
    <row r="87" spans="1:11" ht="11.1" customHeight="1">
      <c r="A87" s="4" t="s">
        <v>182</v>
      </c>
      <c r="B87" s="56">
        <v>0</v>
      </c>
      <c r="C87" s="60" t="s">
        <v>18</v>
      </c>
      <c r="D87" s="60" t="s">
        <v>18</v>
      </c>
      <c r="E87" s="60">
        <v>0</v>
      </c>
      <c r="F87" s="56">
        <v>0</v>
      </c>
      <c r="G87" s="60">
        <v>0</v>
      </c>
      <c r="H87" s="60" t="s">
        <v>18</v>
      </c>
      <c r="I87" s="60" t="s">
        <v>18</v>
      </c>
      <c r="J87" s="60">
        <v>0</v>
      </c>
      <c r="K87" s="59" t="s">
        <v>18</v>
      </c>
    </row>
    <row r="88" spans="1:11" ht="11.1" customHeight="1">
      <c r="A88" s="4" t="s">
        <v>183</v>
      </c>
      <c r="B88" s="58">
        <v>0</v>
      </c>
      <c r="C88" s="62" t="s">
        <v>18</v>
      </c>
      <c r="D88" s="62" t="s">
        <v>18</v>
      </c>
      <c r="E88" s="62" t="s">
        <v>18</v>
      </c>
      <c r="F88" s="58" t="s">
        <v>18</v>
      </c>
      <c r="G88" s="62" t="s">
        <v>18</v>
      </c>
      <c r="H88" s="62">
        <v>1</v>
      </c>
      <c r="I88" s="62">
        <v>1</v>
      </c>
      <c r="J88" s="62" t="s">
        <v>18</v>
      </c>
      <c r="K88" s="61" t="s">
        <v>18</v>
      </c>
    </row>
    <row r="89" spans="1:11" ht="11.1" customHeight="1">
      <c r="A89" s="4" t="s">
        <v>184</v>
      </c>
      <c r="B89" s="56">
        <v>0</v>
      </c>
      <c r="C89" s="60">
        <v>1</v>
      </c>
      <c r="D89" s="60">
        <v>0</v>
      </c>
      <c r="E89" s="60">
        <v>0</v>
      </c>
      <c r="F89" s="56" t="s">
        <v>18</v>
      </c>
      <c r="G89" s="60">
        <v>0</v>
      </c>
      <c r="H89" s="60">
        <v>0</v>
      </c>
      <c r="I89" s="60">
        <v>0</v>
      </c>
      <c r="J89" s="60" t="s">
        <v>18</v>
      </c>
      <c r="K89" s="59" t="s">
        <v>18</v>
      </c>
    </row>
    <row r="90" spans="1:11" ht="11.1" customHeight="1">
      <c r="A90" s="4" t="s">
        <v>185</v>
      </c>
      <c r="B90" s="70">
        <v>0</v>
      </c>
      <c r="C90" s="70" t="s">
        <v>18</v>
      </c>
      <c r="D90" s="70" t="s">
        <v>18</v>
      </c>
      <c r="E90" s="70" t="s">
        <v>18</v>
      </c>
      <c r="F90" s="58" t="s">
        <v>18</v>
      </c>
      <c r="G90" s="70" t="s">
        <v>18</v>
      </c>
      <c r="H90" s="70" t="s">
        <v>18</v>
      </c>
      <c r="I90" s="58" t="s">
        <v>18</v>
      </c>
      <c r="J90" s="58" t="s">
        <v>18</v>
      </c>
      <c r="K90" s="57">
        <v>1</v>
      </c>
    </row>
    <row r="91" spans="1:11" ht="11.1" customHeight="1">
      <c r="A91" s="4" t="s">
        <v>186</v>
      </c>
      <c r="B91" s="56">
        <v>0</v>
      </c>
      <c r="C91" s="60" t="s">
        <v>18</v>
      </c>
      <c r="D91" s="60" t="s">
        <v>18</v>
      </c>
      <c r="E91" s="60" t="s">
        <v>18</v>
      </c>
      <c r="F91" s="56" t="s">
        <v>18</v>
      </c>
      <c r="G91" s="60" t="s">
        <v>18</v>
      </c>
      <c r="H91" s="60" t="s">
        <v>18</v>
      </c>
      <c r="I91" s="60" t="s">
        <v>18</v>
      </c>
      <c r="J91" s="60" t="s">
        <v>18</v>
      </c>
      <c r="K91" s="59">
        <v>5</v>
      </c>
    </row>
    <row r="92" spans="1:11" ht="11.1" customHeight="1">
      <c r="A92" s="4" t="s">
        <v>187</v>
      </c>
      <c r="B92" s="58">
        <v>4</v>
      </c>
      <c r="C92" s="62">
        <v>5</v>
      </c>
      <c r="D92" s="62">
        <v>2</v>
      </c>
      <c r="E92" s="62">
        <v>2</v>
      </c>
      <c r="F92" s="58">
        <v>2</v>
      </c>
      <c r="G92" s="62">
        <v>4</v>
      </c>
      <c r="H92" s="62">
        <v>3</v>
      </c>
      <c r="I92" s="62">
        <v>10</v>
      </c>
      <c r="J92" s="62">
        <v>3</v>
      </c>
      <c r="K92" s="61">
        <v>7</v>
      </c>
    </row>
    <row r="93" spans="1:11" ht="11.1" customHeight="1">
      <c r="A93" s="4" t="s">
        <v>188</v>
      </c>
      <c r="B93" s="56">
        <v>14</v>
      </c>
      <c r="C93" s="60">
        <v>18</v>
      </c>
      <c r="D93" s="60">
        <v>17</v>
      </c>
      <c r="E93" s="60">
        <v>14</v>
      </c>
      <c r="F93" s="73">
        <v>10</v>
      </c>
      <c r="G93" s="60">
        <v>10</v>
      </c>
      <c r="H93" s="60">
        <v>15</v>
      </c>
      <c r="I93" s="60">
        <v>11</v>
      </c>
      <c r="J93" s="60">
        <v>10</v>
      </c>
      <c r="K93" s="59">
        <v>12</v>
      </c>
    </row>
    <row r="94" spans="1:11" ht="11.1" customHeight="1">
      <c r="A94" s="4" t="s">
        <v>189</v>
      </c>
      <c r="B94" s="70">
        <v>6</v>
      </c>
      <c r="C94" s="70">
        <v>15</v>
      </c>
      <c r="D94" s="70">
        <v>16</v>
      </c>
      <c r="E94" s="70">
        <v>13</v>
      </c>
      <c r="F94" s="58">
        <v>0</v>
      </c>
      <c r="G94" s="70">
        <v>0</v>
      </c>
      <c r="H94" s="70">
        <v>0</v>
      </c>
      <c r="I94" s="58" t="s">
        <v>18</v>
      </c>
      <c r="J94" s="58" t="s">
        <v>18</v>
      </c>
      <c r="K94" s="57">
        <v>0</v>
      </c>
    </row>
    <row r="95" spans="1:11" ht="11.1" customHeight="1">
      <c r="A95" s="4" t="s">
        <v>190</v>
      </c>
      <c r="B95" s="56">
        <v>3</v>
      </c>
      <c r="C95" s="60">
        <v>7</v>
      </c>
      <c r="D95" s="60">
        <v>4</v>
      </c>
      <c r="E95" s="60">
        <v>2</v>
      </c>
      <c r="F95" s="56">
        <v>1</v>
      </c>
      <c r="G95" s="60">
        <v>1</v>
      </c>
      <c r="H95" s="60">
        <v>2</v>
      </c>
      <c r="I95" s="60">
        <v>5</v>
      </c>
      <c r="J95" s="60">
        <v>2</v>
      </c>
      <c r="K95" s="59">
        <v>1</v>
      </c>
    </row>
    <row r="96" spans="1:11" ht="11.1" customHeight="1">
      <c r="A96" s="4" t="s">
        <v>191</v>
      </c>
      <c r="B96" s="58">
        <v>1</v>
      </c>
      <c r="C96" s="62">
        <v>1</v>
      </c>
      <c r="D96" s="62">
        <v>0</v>
      </c>
      <c r="E96" s="62">
        <v>0</v>
      </c>
      <c r="F96" s="58">
        <v>0</v>
      </c>
      <c r="G96" s="62">
        <v>0</v>
      </c>
      <c r="H96" s="62">
        <v>1</v>
      </c>
      <c r="I96" s="62">
        <v>1</v>
      </c>
      <c r="J96" s="62">
        <v>1</v>
      </c>
      <c r="K96" s="61">
        <v>1</v>
      </c>
    </row>
    <row r="97" spans="1:11" ht="11.1" customHeight="1">
      <c r="A97" s="4" t="s">
        <v>192</v>
      </c>
      <c r="B97" s="56">
        <v>2</v>
      </c>
      <c r="C97" s="60" t="s">
        <v>18</v>
      </c>
      <c r="D97" s="60" t="s">
        <v>18</v>
      </c>
      <c r="E97" s="60" t="s">
        <v>18</v>
      </c>
      <c r="F97" s="56" t="s">
        <v>18</v>
      </c>
      <c r="G97" s="60" t="s">
        <v>18</v>
      </c>
      <c r="H97" s="60" t="s">
        <v>18</v>
      </c>
      <c r="I97" s="60" t="s">
        <v>18</v>
      </c>
      <c r="J97" s="60">
        <v>0</v>
      </c>
      <c r="K97" s="59">
        <v>29</v>
      </c>
    </row>
    <row r="98" spans="1:11" ht="11.1" customHeight="1">
      <c r="A98" s="113" t="s">
        <v>53</v>
      </c>
      <c r="B98" s="114">
        <v>5</v>
      </c>
      <c r="C98" s="116">
        <v>5</v>
      </c>
      <c r="D98" s="116">
        <v>4</v>
      </c>
      <c r="E98" s="116">
        <v>2</v>
      </c>
      <c r="F98" s="114">
        <v>5</v>
      </c>
      <c r="G98" s="116">
        <v>5</v>
      </c>
      <c r="H98" s="116">
        <v>4</v>
      </c>
      <c r="I98" s="116">
        <v>7</v>
      </c>
      <c r="J98" s="116">
        <v>7</v>
      </c>
      <c r="K98" s="115">
        <v>10</v>
      </c>
    </row>
  </sheetData>
  <mergeCells count="2">
    <mergeCell ref="A1:K1"/>
    <mergeCell ref="A2:A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AO99"/>
  <sheetViews>
    <sheetView showGridLines="0" workbookViewId="0">
      <selection sqref="A1:AO1"/>
    </sheetView>
  </sheetViews>
  <sheetFormatPr baseColWidth="10" defaultColWidth="9.140625" defaultRowHeight="15"/>
  <cols>
    <col min="1" max="1" width="36" customWidth="1"/>
    <col min="2" max="41" width="8.7109375" customWidth="1"/>
  </cols>
  <sheetData>
    <row r="1" spans="1:41" ht="41.1" customHeight="1">
      <c r="A1" s="175" t="s">
        <v>202</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row>
    <row r="2" spans="1:41" ht="24" customHeight="1">
      <c r="A2" s="176" t="s">
        <v>0</v>
      </c>
      <c r="B2" s="174" t="s">
        <v>1</v>
      </c>
      <c r="C2" s="174"/>
      <c r="D2" s="174"/>
      <c r="E2" s="174"/>
      <c r="F2" s="174" t="s">
        <v>2</v>
      </c>
      <c r="G2" s="174"/>
      <c r="H2" s="174"/>
      <c r="I2" s="174"/>
      <c r="J2" s="174" t="s">
        <v>131</v>
      </c>
      <c r="K2" s="174"/>
      <c r="L2" s="174"/>
      <c r="M2" s="174"/>
      <c r="N2" s="174" t="s">
        <v>3</v>
      </c>
      <c r="O2" s="174"/>
      <c r="P2" s="174"/>
      <c r="Q2" s="174"/>
      <c r="R2" s="174" t="s">
        <v>4</v>
      </c>
      <c r="S2" s="174"/>
      <c r="T2" s="174"/>
      <c r="U2" s="174"/>
      <c r="V2" s="174" t="s">
        <v>5</v>
      </c>
      <c r="W2" s="174"/>
      <c r="X2" s="174"/>
      <c r="Y2" s="174"/>
      <c r="Z2" s="174" t="s">
        <v>132</v>
      </c>
      <c r="AA2" s="174"/>
      <c r="AB2" s="174"/>
      <c r="AC2" s="174"/>
      <c r="AD2" s="174" t="s">
        <v>6</v>
      </c>
      <c r="AE2" s="174"/>
      <c r="AF2" s="174"/>
      <c r="AG2" s="174"/>
      <c r="AH2" s="174" t="s">
        <v>7</v>
      </c>
      <c r="AI2" s="174"/>
      <c r="AJ2" s="174"/>
      <c r="AK2" s="174"/>
      <c r="AL2" s="174" t="s">
        <v>8</v>
      </c>
      <c r="AM2" s="174"/>
      <c r="AN2" s="174"/>
      <c r="AO2" s="174"/>
    </row>
    <row r="3" spans="1:41" ht="15" customHeight="1">
      <c r="A3" s="177"/>
      <c r="B3" s="174" t="s">
        <v>155</v>
      </c>
      <c r="C3" s="174"/>
      <c r="D3" s="174" t="s">
        <v>156</v>
      </c>
      <c r="E3" s="174"/>
      <c r="F3" s="174" t="s">
        <v>155</v>
      </c>
      <c r="G3" s="174"/>
      <c r="H3" s="174" t="s">
        <v>156</v>
      </c>
      <c r="I3" s="174"/>
      <c r="J3" s="174" t="s">
        <v>155</v>
      </c>
      <c r="K3" s="174"/>
      <c r="L3" s="174" t="s">
        <v>156</v>
      </c>
      <c r="M3" s="174"/>
      <c r="N3" s="174" t="s">
        <v>155</v>
      </c>
      <c r="O3" s="174"/>
      <c r="P3" s="174" t="s">
        <v>156</v>
      </c>
      <c r="Q3" s="174"/>
      <c r="R3" s="174" t="s">
        <v>155</v>
      </c>
      <c r="S3" s="174"/>
      <c r="T3" s="174" t="s">
        <v>156</v>
      </c>
      <c r="U3" s="174"/>
      <c r="V3" s="174" t="s">
        <v>155</v>
      </c>
      <c r="W3" s="174"/>
      <c r="X3" s="174" t="s">
        <v>156</v>
      </c>
      <c r="Y3" s="174"/>
      <c r="Z3" s="174" t="s">
        <v>155</v>
      </c>
      <c r="AA3" s="174"/>
      <c r="AB3" s="174" t="s">
        <v>156</v>
      </c>
      <c r="AC3" s="174"/>
      <c r="AD3" s="174" t="s">
        <v>155</v>
      </c>
      <c r="AE3" s="174"/>
      <c r="AF3" s="174" t="s">
        <v>156</v>
      </c>
      <c r="AG3" s="174"/>
      <c r="AH3" s="174" t="s">
        <v>155</v>
      </c>
      <c r="AI3" s="174"/>
      <c r="AJ3" s="174" t="s">
        <v>156</v>
      </c>
      <c r="AK3" s="174"/>
      <c r="AL3" s="174" t="s">
        <v>155</v>
      </c>
      <c r="AM3" s="174"/>
      <c r="AN3" s="174" t="s">
        <v>156</v>
      </c>
      <c r="AO3" s="174"/>
    </row>
    <row r="4" spans="1:41" ht="15" customHeight="1">
      <c r="A4" s="178"/>
      <c r="B4" s="99" t="s">
        <v>9</v>
      </c>
      <c r="C4" s="99" t="s">
        <v>10</v>
      </c>
      <c r="D4" s="99" t="s">
        <v>9</v>
      </c>
      <c r="E4" s="99" t="s">
        <v>10</v>
      </c>
      <c r="F4" s="99" t="s">
        <v>9</v>
      </c>
      <c r="G4" s="99" t="s">
        <v>10</v>
      </c>
      <c r="H4" s="99" t="s">
        <v>9</v>
      </c>
      <c r="I4" s="99" t="s">
        <v>10</v>
      </c>
      <c r="J4" s="99" t="s">
        <v>9</v>
      </c>
      <c r="K4" s="99" t="s">
        <v>10</v>
      </c>
      <c r="L4" s="99" t="s">
        <v>9</v>
      </c>
      <c r="M4" s="99" t="s">
        <v>10</v>
      </c>
      <c r="N4" s="99" t="s">
        <v>9</v>
      </c>
      <c r="O4" s="99" t="s">
        <v>10</v>
      </c>
      <c r="P4" s="99" t="s">
        <v>9</v>
      </c>
      <c r="Q4" s="99" t="s">
        <v>10</v>
      </c>
      <c r="R4" s="99" t="s">
        <v>9</v>
      </c>
      <c r="S4" s="99" t="s">
        <v>10</v>
      </c>
      <c r="T4" s="99" t="s">
        <v>9</v>
      </c>
      <c r="U4" s="99" t="s">
        <v>10</v>
      </c>
      <c r="V4" s="99" t="s">
        <v>9</v>
      </c>
      <c r="W4" s="99" t="s">
        <v>10</v>
      </c>
      <c r="X4" s="99" t="s">
        <v>9</v>
      </c>
      <c r="Y4" s="99" t="s">
        <v>10</v>
      </c>
      <c r="Z4" s="99" t="s">
        <v>9</v>
      </c>
      <c r="AA4" s="99" t="s">
        <v>10</v>
      </c>
      <c r="AB4" s="99" t="s">
        <v>9</v>
      </c>
      <c r="AC4" s="99" t="s">
        <v>10</v>
      </c>
      <c r="AD4" s="99" t="s">
        <v>9</v>
      </c>
      <c r="AE4" s="99" t="s">
        <v>10</v>
      </c>
      <c r="AF4" s="99" t="s">
        <v>9</v>
      </c>
      <c r="AG4" s="99" t="s">
        <v>10</v>
      </c>
      <c r="AH4" s="99" t="s">
        <v>9</v>
      </c>
      <c r="AI4" s="99" t="s">
        <v>10</v>
      </c>
      <c r="AJ4" s="99" t="s">
        <v>9</v>
      </c>
      <c r="AK4" s="99" t="s">
        <v>10</v>
      </c>
      <c r="AL4" s="99" t="s">
        <v>9</v>
      </c>
      <c r="AM4" s="99" t="s">
        <v>10</v>
      </c>
      <c r="AN4" s="99" t="s">
        <v>9</v>
      </c>
      <c r="AO4" s="99" t="s">
        <v>10</v>
      </c>
    </row>
    <row r="5" spans="1:41" ht="11.1" customHeight="1">
      <c r="A5" s="1" t="s">
        <v>11</v>
      </c>
      <c r="B5" s="41">
        <v>73.7</v>
      </c>
      <c r="C5" s="42">
        <v>0.8</v>
      </c>
      <c r="D5" s="41">
        <v>73.8</v>
      </c>
      <c r="E5" s="42">
        <v>0.8</v>
      </c>
      <c r="F5" s="41">
        <v>58.9</v>
      </c>
      <c r="G5" s="42">
        <v>2.1</v>
      </c>
      <c r="H5" s="41">
        <v>58.4</v>
      </c>
      <c r="I5" s="42">
        <v>2.1</v>
      </c>
      <c r="J5" s="41">
        <v>78</v>
      </c>
      <c r="K5" s="42">
        <v>2.1</v>
      </c>
      <c r="L5" s="41">
        <v>79.2</v>
      </c>
      <c r="M5" s="42">
        <v>2</v>
      </c>
      <c r="N5" s="41">
        <v>82.8</v>
      </c>
      <c r="O5" s="42">
        <v>2.6</v>
      </c>
      <c r="P5" s="41">
        <v>84.1</v>
      </c>
      <c r="Q5" s="42">
        <v>2.5</v>
      </c>
      <c r="R5" s="41">
        <v>78.3</v>
      </c>
      <c r="S5" s="42">
        <v>2.2000000000000002</v>
      </c>
      <c r="T5" s="41">
        <v>74.3</v>
      </c>
      <c r="U5" s="42">
        <v>2.2999999999999998</v>
      </c>
      <c r="V5" s="41">
        <v>80</v>
      </c>
      <c r="W5" s="42">
        <v>2.6</v>
      </c>
      <c r="X5" s="41">
        <v>76.5</v>
      </c>
      <c r="Y5" s="42">
        <v>2.6</v>
      </c>
      <c r="Z5" s="41">
        <v>78.7</v>
      </c>
      <c r="AA5" s="42">
        <v>2.1</v>
      </c>
      <c r="AB5" s="41">
        <v>81.099999999999994</v>
      </c>
      <c r="AC5" s="42">
        <v>2</v>
      </c>
      <c r="AD5" s="41">
        <v>74.599999999999994</v>
      </c>
      <c r="AE5" s="42">
        <v>2.7</v>
      </c>
      <c r="AF5" s="41">
        <v>77.7</v>
      </c>
      <c r="AG5" s="42">
        <v>2.6</v>
      </c>
      <c r="AH5" s="41">
        <v>80.099999999999994</v>
      </c>
      <c r="AI5" s="42">
        <v>2.2999999999999998</v>
      </c>
      <c r="AJ5" s="41">
        <v>79.5</v>
      </c>
      <c r="AK5" s="42">
        <v>2.2999999999999998</v>
      </c>
      <c r="AL5" s="41">
        <v>77.099999999999994</v>
      </c>
      <c r="AM5" s="42">
        <v>2.8</v>
      </c>
      <c r="AN5" s="41">
        <v>82.2</v>
      </c>
      <c r="AO5" s="42">
        <v>2.5</v>
      </c>
    </row>
    <row r="6" spans="1:41" ht="11.1" customHeight="1">
      <c r="A6" s="1" t="s">
        <v>12</v>
      </c>
      <c r="B6" s="39">
        <v>48.1</v>
      </c>
      <c r="C6" s="40">
        <v>0.9</v>
      </c>
      <c r="D6" s="39">
        <v>47.7</v>
      </c>
      <c r="E6" s="40">
        <v>0.9</v>
      </c>
      <c r="F6" s="39">
        <v>36.6</v>
      </c>
      <c r="G6" s="40">
        <v>2.1</v>
      </c>
      <c r="H6" s="39">
        <v>34.4</v>
      </c>
      <c r="I6" s="40">
        <v>2</v>
      </c>
      <c r="J6" s="39">
        <v>48</v>
      </c>
      <c r="K6" s="40">
        <v>2.5</v>
      </c>
      <c r="L6" s="39">
        <v>50.2</v>
      </c>
      <c r="M6" s="40">
        <v>2.5</v>
      </c>
      <c r="N6" s="39">
        <v>53</v>
      </c>
      <c r="O6" s="40">
        <v>3.5</v>
      </c>
      <c r="P6" s="39">
        <v>54.8</v>
      </c>
      <c r="Q6" s="40">
        <v>3.4</v>
      </c>
      <c r="R6" s="39">
        <v>49.1</v>
      </c>
      <c r="S6" s="40">
        <v>2.6</v>
      </c>
      <c r="T6" s="39">
        <v>46.4</v>
      </c>
      <c r="U6" s="40">
        <v>2.6</v>
      </c>
      <c r="V6" s="39">
        <v>58.5</v>
      </c>
      <c r="W6" s="40">
        <v>3.2</v>
      </c>
      <c r="X6" s="39">
        <v>50.4</v>
      </c>
      <c r="Y6" s="40">
        <v>3.1</v>
      </c>
      <c r="Z6" s="39">
        <v>51.6</v>
      </c>
      <c r="AA6" s="40">
        <v>2.6</v>
      </c>
      <c r="AB6" s="39">
        <v>53.6</v>
      </c>
      <c r="AC6" s="40">
        <v>2.6</v>
      </c>
      <c r="AD6" s="39">
        <v>61.2</v>
      </c>
      <c r="AE6" s="40">
        <v>3.1</v>
      </c>
      <c r="AF6" s="39">
        <v>61</v>
      </c>
      <c r="AG6" s="40">
        <v>3</v>
      </c>
      <c r="AH6" s="39">
        <v>55.7</v>
      </c>
      <c r="AI6" s="40">
        <v>2.8</v>
      </c>
      <c r="AJ6" s="39">
        <v>52.7</v>
      </c>
      <c r="AK6" s="40">
        <v>2.8</v>
      </c>
      <c r="AL6" s="39">
        <v>44.9</v>
      </c>
      <c r="AM6" s="40">
        <v>3.3</v>
      </c>
      <c r="AN6" s="39">
        <v>55.1</v>
      </c>
      <c r="AO6" s="40">
        <v>3.2</v>
      </c>
    </row>
    <row r="7" spans="1:41" ht="11.1" customHeight="1">
      <c r="A7" s="1" t="s">
        <v>13</v>
      </c>
      <c r="B7" s="41">
        <v>5.4</v>
      </c>
      <c r="C7" s="42">
        <v>0.4</v>
      </c>
      <c r="D7" s="41">
        <v>5.4</v>
      </c>
      <c r="E7" s="42">
        <v>0.4</v>
      </c>
      <c r="F7" s="41">
        <v>7.4</v>
      </c>
      <c r="G7" s="42">
        <v>1.1000000000000001</v>
      </c>
      <c r="H7" s="41">
        <v>7.2</v>
      </c>
      <c r="I7" s="42">
        <v>1.1000000000000001</v>
      </c>
      <c r="J7" s="41">
        <v>3.6</v>
      </c>
      <c r="K7" s="42">
        <v>0.9</v>
      </c>
      <c r="L7" s="41">
        <v>4.0999999999999996</v>
      </c>
      <c r="M7" s="42">
        <v>1</v>
      </c>
      <c r="N7" s="41">
        <v>4.5</v>
      </c>
      <c r="O7" s="42">
        <v>1.4</v>
      </c>
      <c r="P7" s="41">
        <v>4.2</v>
      </c>
      <c r="Q7" s="42">
        <v>1.4</v>
      </c>
      <c r="R7" s="41">
        <v>4.8</v>
      </c>
      <c r="S7" s="42">
        <v>1.1000000000000001</v>
      </c>
      <c r="T7" s="41">
        <v>4.0999999999999996</v>
      </c>
      <c r="U7" s="42">
        <v>1</v>
      </c>
      <c r="V7" s="41">
        <v>5</v>
      </c>
      <c r="W7" s="42">
        <v>1.4</v>
      </c>
      <c r="X7" s="41">
        <v>3</v>
      </c>
      <c r="Y7" s="42">
        <v>1</v>
      </c>
      <c r="Z7" s="41">
        <v>5.0999999999999996</v>
      </c>
      <c r="AA7" s="42">
        <v>1.1000000000000001</v>
      </c>
      <c r="AB7" s="41">
        <v>4.7</v>
      </c>
      <c r="AC7" s="42">
        <v>1.1000000000000001</v>
      </c>
      <c r="AD7" s="41">
        <v>6</v>
      </c>
      <c r="AE7" s="42">
        <v>1.5</v>
      </c>
      <c r="AF7" s="41">
        <v>9</v>
      </c>
      <c r="AG7" s="42">
        <v>1.8</v>
      </c>
      <c r="AH7" s="41">
        <v>5.8</v>
      </c>
      <c r="AI7" s="42">
        <v>1.3</v>
      </c>
      <c r="AJ7" s="41">
        <v>5.0999999999999996</v>
      </c>
      <c r="AK7" s="42">
        <v>1.2</v>
      </c>
      <c r="AL7" s="41">
        <v>4.7</v>
      </c>
      <c r="AM7" s="42">
        <v>1.4</v>
      </c>
      <c r="AN7" s="41">
        <v>6.1</v>
      </c>
      <c r="AO7" s="42">
        <v>1.6</v>
      </c>
    </row>
    <row r="8" spans="1:41" ht="11.1" customHeight="1">
      <c r="A8" s="1" t="s">
        <v>14</v>
      </c>
      <c r="B8" s="39">
        <v>14.2</v>
      </c>
      <c r="C8" s="40">
        <v>0.6</v>
      </c>
      <c r="D8" s="39">
        <v>14.1</v>
      </c>
      <c r="E8" s="40">
        <v>0.6</v>
      </c>
      <c r="F8" s="39">
        <v>11.3</v>
      </c>
      <c r="G8" s="40">
        <v>1.4</v>
      </c>
      <c r="H8" s="39">
        <v>9.5</v>
      </c>
      <c r="I8" s="40">
        <v>1.2</v>
      </c>
      <c r="J8" s="39">
        <v>13.5</v>
      </c>
      <c r="K8" s="40">
        <v>1.7</v>
      </c>
      <c r="L8" s="39">
        <v>14.6</v>
      </c>
      <c r="M8" s="40">
        <v>1.7</v>
      </c>
      <c r="N8" s="39">
        <v>16.5</v>
      </c>
      <c r="O8" s="40">
        <v>2.6</v>
      </c>
      <c r="P8" s="39">
        <v>17.7</v>
      </c>
      <c r="Q8" s="40">
        <v>2.6</v>
      </c>
      <c r="R8" s="39">
        <v>11.4</v>
      </c>
      <c r="S8" s="40">
        <v>1.7</v>
      </c>
      <c r="T8" s="39">
        <v>12.3</v>
      </c>
      <c r="U8" s="40">
        <v>1.7</v>
      </c>
      <c r="V8" s="39">
        <v>20.399999999999999</v>
      </c>
      <c r="W8" s="40">
        <v>2.6</v>
      </c>
      <c r="X8" s="39">
        <v>16.7</v>
      </c>
      <c r="Y8" s="40">
        <v>2.2999999999999998</v>
      </c>
      <c r="Z8" s="39">
        <v>14.3</v>
      </c>
      <c r="AA8" s="40">
        <v>1.8</v>
      </c>
      <c r="AB8" s="39">
        <v>12.1</v>
      </c>
      <c r="AC8" s="40">
        <v>1.7</v>
      </c>
      <c r="AD8" s="39">
        <v>18.8</v>
      </c>
      <c r="AE8" s="40">
        <v>2.4</v>
      </c>
      <c r="AF8" s="39">
        <v>22.4</v>
      </c>
      <c r="AG8" s="40">
        <v>2.6</v>
      </c>
      <c r="AH8" s="39">
        <v>16.7</v>
      </c>
      <c r="AI8" s="40">
        <v>2.1</v>
      </c>
      <c r="AJ8" s="39">
        <v>18.2</v>
      </c>
      <c r="AK8" s="40">
        <v>2.2000000000000002</v>
      </c>
      <c r="AL8" s="39">
        <v>20.5</v>
      </c>
      <c r="AM8" s="40">
        <v>2.7</v>
      </c>
      <c r="AN8" s="39">
        <v>25.5</v>
      </c>
      <c r="AO8" s="40">
        <v>2.8</v>
      </c>
    </row>
    <row r="9" spans="1:41" ht="11.1" customHeight="1">
      <c r="A9" s="1" t="s">
        <v>15</v>
      </c>
      <c r="B9" s="41">
        <v>33.799999999999997</v>
      </c>
      <c r="C9" s="42">
        <v>0.9</v>
      </c>
      <c r="D9" s="41">
        <v>34.4</v>
      </c>
      <c r="E9" s="42">
        <v>0.9</v>
      </c>
      <c r="F9" s="41">
        <v>20.6</v>
      </c>
      <c r="G9" s="42">
        <v>1.7</v>
      </c>
      <c r="H9" s="41">
        <v>19.8</v>
      </c>
      <c r="I9" s="42">
        <v>1.7</v>
      </c>
      <c r="J9" s="41">
        <v>37.1</v>
      </c>
      <c r="K9" s="42">
        <v>2.4</v>
      </c>
      <c r="L9" s="41">
        <v>39.6</v>
      </c>
      <c r="M9" s="42">
        <v>2.4</v>
      </c>
      <c r="N9" s="41">
        <v>39.299999999999997</v>
      </c>
      <c r="O9" s="42">
        <v>3.4</v>
      </c>
      <c r="P9" s="41">
        <v>41.9</v>
      </c>
      <c r="Q9" s="42">
        <v>3.4</v>
      </c>
      <c r="R9" s="41">
        <v>37.299999999999997</v>
      </c>
      <c r="S9" s="42">
        <v>2.6</v>
      </c>
      <c r="T9" s="41">
        <v>36.299999999999997</v>
      </c>
      <c r="U9" s="42">
        <v>2.5</v>
      </c>
      <c r="V9" s="41">
        <v>41.8</v>
      </c>
      <c r="W9" s="42">
        <v>3.2</v>
      </c>
      <c r="X9" s="41">
        <v>38.6</v>
      </c>
      <c r="Y9" s="42">
        <v>3</v>
      </c>
      <c r="Z9" s="41">
        <v>37.9</v>
      </c>
      <c r="AA9" s="42">
        <v>2.5</v>
      </c>
      <c r="AB9" s="41">
        <v>41.2</v>
      </c>
      <c r="AC9" s="42">
        <v>2.5</v>
      </c>
      <c r="AD9" s="41">
        <v>44.1</v>
      </c>
      <c r="AE9" s="42">
        <v>3.1</v>
      </c>
      <c r="AF9" s="41">
        <v>42.6</v>
      </c>
      <c r="AG9" s="42">
        <v>3</v>
      </c>
      <c r="AH9" s="41">
        <v>40.299999999999997</v>
      </c>
      <c r="AI9" s="42">
        <v>2.8</v>
      </c>
      <c r="AJ9" s="41">
        <v>38.200000000000003</v>
      </c>
      <c r="AK9" s="42">
        <v>2.7</v>
      </c>
      <c r="AL9" s="41">
        <v>26.1</v>
      </c>
      <c r="AM9" s="42">
        <v>2.9</v>
      </c>
      <c r="AN9" s="41">
        <v>33.799999999999997</v>
      </c>
      <c r="AO9" s="42">
        <v>3.1</v>
      </c>
    </row>
    <row r="10" spans="1:41" ht="11.1" customHeight="1">
      <c r="A10" s="1" t="s">
        <v>16</v>
      </c>
      <c r="B10" s="39">
        <v>5.8</v>
      </c>
      <c r="C10" s="40">
        <v>0.4</v>
      </c>
      <c r="D10" s="39">
        <v>5.7</v>
      </c>
      <c r="E10" s="40">
        <v>0.4</v>
      </c>
      <c r="F10" s="39">
        <v>6.2</v>
      </c>
      <c r="G10" s="40">
        <v>1</v>
      </c>
      <c r="H10" s="39">
        <v>5.6</v>
      </c>
      <c r="I10" s="40">
        <v>1</v>
      </c>
      <c r="J10" s="39">
        <v>4</v>
      </c>
      <c r="K10" s="40">
        <v>1</v>
      </c>
      <c r="L10" s="39">
        <v>4.5</v>
      </c>
      <c r="M10" s="40">
        <v>1</v>
      </c>
      <c r="N10" s="39">
        <v>4.8</v>
      </c>
      <c r="O10" s="40">
        <v>1.5</v>
      </c>
      <c r="P10" s="39">
        <v>4.7</v>
      </c>
      <c r="Q10" s="40">
        <v>1.4</v>
      </c>
      <c r="R10" s="39">
        <v>4.8</v>
      </c>
      <c r="S10" s="40">
        <v>1.1000000000000001</v>
      </c>
      <c r="T10" s="39">
        <v>4.7</v>
      </c>
      <c r="U10" s="40">
        <v>1.1000000000000001</v>
      </c>
      <c r="V10" s="39">
        <v>5.7</v>
      </c>
      <c r="W10" s="40">
        <v>1.5</v>
      </c>
      <c r="X10" s="39">
        <v>3.7</v>
      </c>
      <c r="Y10" s="40">
        <v>1.1000000000000001</v>
      </c>
      <c r="Z10" s="39">
        <v>6.7</v>
      </c>
      <c r="AA10" s="40">
        <v>1.3</v>
      </c>
      <c r="AB10" s="39">
        <v>5.8</v>
      </c>
      <c r="AC10" s="40">
        <v>1.2</v>
      </c>
      <c r="AD10" s="39">
        <v>9.5</v>
      </c>
      <c r="AE10" s="40">
        <v>1.8</v>
      </c>
      <c r="AF10" s="39">
        <v>8.5</v>
      </c>
      <c r="AG10" s="40">
        <v>1.7</v>
      </c>
      <c r="AH10" s="39">
        <v>6.3</v>
      </c>
      <c r="AI10" s="40">
        <v>1.4</v>
      </c>
      <c r="AJ10" s="39">
        <v>7.6</v>
      </c>
      <c r="AK10" s="40">
        <v>1.5</v>
      </c>
      <c r="AL10" s="39">
        <v>5.6</v>
      </c>
      <c r="AM10" s="40">
        <v>1.5</v>
      </c>
      <c r="AN10" s="39">
        <v>9.1999999999999993</v>
      </c>
      <c r="AO10" s="40">
        <v>1.9</v>
      </c>
    </row>
    <row r="11" spans="1:41" ht="11.1" customHeight="1">
      <c r="A11" s="1" t="s">
        <v>17</v>
      </c>
      <c r="B11" s="41">
        <v>2.7</v>
      </c>
      <c r="C11" s="42">
        <v>0.3</v>
      </c>
      <c r="D11" s="41">
        <v>2.7</v>
      </c>
      <c r="E11" s="42">
        <v>0.3</v>
      </c>
      <c r="F11" s="41">
        <v>7.4</v>
      </c>
      <c r="G11" s="42">
        <v>1.1000000000000001</v>
      </c>
      <c r="H11" s="41">
        <v>6.1</v>
      </c>
      <c r="I11" s="42">
        <v>1</v>
      </c>
      <c r="J11" s="41">
        <v>3.7</v>
      </c>
      <c r="K11" s="42">
        <v>0.9</v>
      </c>
      <c r="L11" s="41">
        <v>5.4</v>
      </c>
      <c r="M11" s="42">
        <v>1.1000000000000001</v>
      </c>
      <c r="N11" s="41">
        <v>3.2</v>
      </c>
      <c r="O11" s="42">
        <v>1.2</v>
      </c>
      <c r="P11" s="41">
        <v>2.6</v>
      </c>
      <c r="Q11" s="42">
        <v>1.1000000000000001</v>
      </c>
      <c r="R11" s="41">
        <v>0.2</v>
      </c>
      <c r="S11" s="42">
        <v>0.2</v>
      </c>
      <c r="T11" s="41">
        <v>0.5</v>
      </c>
      <c r="U11" s="42">
        <v>0.3</v>
      </c>
      <c r="V11" s="41">
        <v>2.1</v>
      </c>
      <c r="W11" s="42">
        <v>0.9</v>
      </c>
      <c r="X11" s="41">
        <v>0.7</v>
      </c>
      <c r="Y11" s="42">
        <v>0.5</v>
      </c>
      <c r="Z11" s="41" t="s">
        <v>18</v>
      </c>
      <c r="AA11" s="42" t="s">
        <v>18</v>
      </c>
      <c r="AB11" s="41">
        <v>0.1</v>
      </c>
      <c r="AC11" s="42">
        <v>0.1</v>
      </c>
      <c r="AD11" s="44">
        <v>0.2</v>
      </c>
      <c r="AE11" s="44">
        <v>0.3</v>
      </c>
      <c r="AF11" s="41">
        <v>0.9</v>
      </c>
      <c r="AG11" s="42">
        <v>0.6</v>
      </c>
      <c r="AH11" s="41">
        <v>0</v>
      </c>
      <c r="AI11" s="42">
        <v>0.1</v>
      </c>
      <c r="AJ11" s="41" t="s">
        <v>18</v>
      </c>
      <c r="AK11" s="42" t="s">
        <v>18</v>
      </c>
      <c r="AL11" s="41" t="s">
        <v>18</v>
      </c>
      <c r="AM11" s="42" t="s">
        <v>18</v>
      </c>
      <c r="AN11" s="41">
        <v>0.1</v>
      </c>
      <c r="AO11" s="42">
        <v>0.1</v>
      </c>
    </row>
    <row r="12" spans="1:41" ht="11.1" customHeight="1">
      <c r="A12" s="1" t="s">
        <v>19</v>
      </c>
      <c r="B12" s="39">
        <v>2.5</v>
      </c>
      <c r="C12" s="40">
        <v>0.3</v>
      </c>
      <c r="D12" s="39">
        <v>2.5</v>
      </c>
      <c r="E12" s="40">
        <v>0.3</v>
      </c>
      <c r="F12" s="39">
        <v>2.2999999999999998</v>
      </c>
      <c r="G12" s="40">
        <v>0.7</v>
      </c>
      <c r="H12" s="39">
        <v>2.7</v>
      </c>
      <c r="I12" s="40">
        <v>0.7</v>
      </c>
      <c r="J12" s="39">
        <v>8.9</v>
      </c>
      <c r="K12" s="40">
        <v>1.4</v>
      </c>
      <c r="L12" s="39">
        <v>8.6</v>
      </c>
      <c r="M12" s="40">
        <v>1.4</v>
      </c>
      <c r="N12" s="39">
        <v>2</v>
      </c>
      <c r="O12" s="40">
        <v>1</v>
      </c>
      <c r="P12" s="39">
        <v>2.4</v>
      </c>
      <c r="Q12" s="40">
        <v>1</v>
      </c>
      <c r="R12" s="39">
        <v>0.7</v>
      </c>
      <c r="S12" s="40">
        <v>0.4</v>
      </c>
      <c r="T12" s="39">
        <v>0.6</v>
      </c>
      <c r="U12" s="40">
        <v>0.4</v>
      </c>
      <c r="V12" s="39" t="s">
        <v>18</v>
      </c>
      <c r="W12" s="40" t="s">
        <v>18</v>
      </c>
      <c r="X12" s="39" t="s">
        <v>18</v>
      </c>
      <c r="Y12" s="40" t="s">
        <v>18</v>
      </c>
      <c r="Z12" s="39">
        <v>1</v>
      </c>
      <c r="AA12" s="40">
        <v>0.5</v>
      </c>
      <c r="AB12" s="39">
        <v>1.2</v>
      </c>
      <c r="AC12" s="40">
        <v>0.6</v>
      </c>
      <c r="AD12" s="39">
        <v>0.2</v>
      </c>
      <c r="AE12" s="40">
        <v>0.3</v>
      </c>
      <c r="AF12" s="39" t="s">
        <v>18</v>
      </c>
      <c r="AG12" s="40" t="s">
        <v>18</v>
      </c>
      <c r="AH12" s="39">
        <v>0.1</v>
      </c>
      <c r="AI12" s="40">
        <v>0.2</v>
      </c>
      <c r="AJ12" s="39" t="s">
        <v>18</v>
      </c>
      <c r="AK12" s="40" t="s">
        <v>18</v>
      </c>
      <c r="AL12" s="43">
        <v>0.2</v>
      </c>
      <c r="AM12" s="43">
        <v>0.3</v>
      </c>
      <c r="AN12" s="39" t="s">
        <v>18</v>
      </c>
      <c r="AO12" s="40" t="s">
        <v>18</v>
      </c>
    </row>
    <row r="13" spans="1:41" ht="11.1" customHeight="1">
      <c r="A13" s="1" t="s">
        <v>20</v>
      </c>
      <c r="B13" s="41">
        <v>0.9</v>
      </c>
      <c r="C13" s="42">
        <v>0.2</v>
      </c>
      <c r="D13" s="41">
        <v>1.1000000000000001</v>
      </c>
      <c r="E13" s="42">
        <v>0.2</v>
      </c>
      <c r="F13" s="41">
        <v>1.6</v>
      </c>
      <c r="G13" s="42">
        <v>0.5</v>
      </c>
      <c r="H13" s="41">
        <v>1.5</v>
      </c>
      <c r="I13" s="42">
        <v>0.5</v>
      </c>
      <c r="J13" s="41">
        <v>0.6</v>
      </c>
      <c r="K13" s="42">
        <v>0.4</v>
      </c>
      <c r="L13" s="41">
        <v>1.3</v>
      </c>
      <c r="M13" s="42">
        <v>0.6</v>
      </c>
      <c r="N13" s="41">
        <v>12.4</v>
      </c>
      <c r="O13" s="42">
        <v>2.2999999999999998</v>
      </c>
      <c r="P13" s="41">
        <v>12.8</v>
      </c>
      <c r="Q13" s="42">
        <v>2.2999999999999998</v>
      </c>
      <c r="R13" s="41">
        <v>0.5</v>
      </c>
      <c r="S13" s="42">
        <v>0.4</v>
      </c>
      <c r="T13" s="41">
        <v>0.7</v>
      </c>
      <c r="U13" s="42">
        <v>0.4</v>
      </c>
      <c r="V13" s="41" t="s">
        <v>18</v>
      </c>
      <c r="W13" s="42" t="s">
        <v>18</v>
      </c>
      <c r="X13" s="41" t="s">
        <v>18</v>
      </c>
      <c r="Y13" s="42" t="s">
        <v>18</v>
      </c>
      <c r="Z13" s="41" t="s">
        <v>18</v>
      </c>
      <c r="AA13" s="42" t="s">
        <v>18</v>
      </c>
      <c r="AB13" s="41" t="s">
        <v>18</v>
      </c>
      <c r="AC13" s="42" t="s">
        <v>18</v>
      </c>
      <c r="AD13" s="41" t="s">
        <v>18</v>
      </c>
      <c r="AE13" s="42" t="s">
        <v>18</v>
      </c>
      <c r="AF13" s="44">
        <v>0.4</v>
      </c>
      <c r="AG13" s="44">
        <v>0.4</v>
      </c>
      <c r="AH13" s="44" t="s">
        <v>18</v>
      </c>
      <c r="AI13" s="44" t="s">
        <v>18</v>
      </c>
      <c r="AJ13" s="44" t="s">
        <v>18</v>
      </c>
      <c r="AK13" s="44" t="s">
        <v>18</v>
      </c>
      <c r="AL13" s="41" t="s">
        <v>18</v>
      </c>
      <c r="AM13" s="42" t="s">
        <v>18</v>
      </c>
      <c r="AN13" s="44" t="s">
        <v>18</v>
      </c>
      <c r="AO13" s="44" t="s">
        <v>18</v>
      </c>
    </row>
    <row r="14" spans="1:41" ht="11.1" customHeight="1">
      <c r="A14" s="1" t="s">
        <v>21</v>
      </c>
      <c r="B14" s="39">
        <v>2.1</v>
      </c>
      <c r="C14" s="40">
        <v>0.3</v>
      </c>
      <c r="D14" s="39">
        <v>2.2000000000000002</v>
      </c>
      <c r="E14" s="40">
        <v>0.3</v>
      </c>
      <c r="F14" s="39">
        <v>1.5</v>
      </c>
      <c r="G14" s="40">
        <v>0.5</v>
      </c>
      <c r="H14" s="39">
        <v>1.4</v>
      </c>
      <c r="I14" s="40">
        <v>0.5</v>
      </c>
      <c r="J14" s="39">
        <v>0.2</v>
      </c>
      <c r="K14" s="40">
        <v>0.2</v>
      </c>
      <c r="L14" s="39">
        <v>1.1000000000000001</v>
      </c>
      <c r="M14" s="40">
        <v>0.5</v>
      </c>
      <c r="N14" s="39">
        <v>1.2</v>
      </c>
      <c r="O14" s="40">
        <v>0.7</v>
      </c>
      <c r="P14" s="39">
        <v>2</v>
      </c>
      <c r="Q14" s="40">
        <v>1</v>
      </c>
      <c r="R14" s="39">
        <v>10</v>
      </c>
      <c r="S14" s="40">
        <v>1.6</v>
      </c>
      <c r="T14" s="39">
        <v>9.9</v>
      </c>
      <c r="U14" s="40">
        <v>1.6</v>
      </c>
      <c r="V14" s="39">
        <v>1.2</v>
      </c>
      <c r="W14" s="40">
        <v>0.7</v>
      </c>
      <c r="X14" s="39">
        <v>1.3</v>
      </c>
      <c r="Y14" s="40">
        <v>0.7</v>
      </c>
      <c r="Z14" s="39">
        <v>0.7</v>
      </c>
      <c r="AA14" s="40">
        <v>0.4</v>
      </c>
      <c r="AB14" s="39">
        <v>0.5</v>
      </c>
      <c r="AC14" s="40">
        <v>0.4</v>
      </c>
      <c r="AD14" s="39">
        <v>1.5</v>
      </c>
      <c r="AE14" s="40">
        <v>0.8</v>
      </c>
      <c r="AF14" s="39">
        <v>1.2</v>
      </c>
      <c r="AG14" s="40">
        <v>0.7</v>
      </c>
      <c r="AH14" s="39" t="s">
        <v>18</v>
      </c>
      <c r="AI14" s="40" t="s">
        <v>18</v>
      </c>
      <c r="AJ14" s="39" t="s">
        <v>18</v>
      </c>
      <c r="AK14" s="40" t="s">
        <v>18</v>
      </c>
      <c r="AL14" s="39" t="s">
        <v>18</v>
      </c>
      <c r="AM14" s="40" t="s">
        <v>18</v>
      </c>
      <c r="AN14" s="39" t="s">
        <v>18</v>
      </c>
      <c r="AO14" s="40" t="s">
        <v>18</v>
      </c>
    </row>
    <row r="15" spans="1:41" ht="11.1" customHeight="1">
      <c r="A15" s="1" t="s">
        <v>22</v>
      </c>
      <c r="B15" s="41">
        <v>1.2</v>
      </c>
      <c r="C15" s="42">
        <v>0.2</v>
      </c>
      <c r="D15" s="41">
        <v>1.1000000000000001</v>
      </c>
      <c r="E15" s="42">
        <v>0.2</v>
      </c>
      <c r="F15" s="41">
        <v>0.4</v>
      </c>
      <c r="G15" s="42">
        <v>0.3</v>
      </c>
      <c r="H15" s="41">
        <v>0</v>
      </c>
      <c r="I15" s="42">
        <v>0.1</v>
      </c>
      <c r="J15" s="41" t="s">
        <v>18</v>
      </c>
      <c r="K15" s="42" t="s">
        <v>18</v>
      </c>
      <c r="L15" s="41">
        <v>0.1</v>
      </c>
      <c r="M15" s="42">
        <v>0.1</v>
      </c>
      <c r="N15" s="41" t="s">
        <v>18</v>
      </c>
      <c r="O15" s="42" t="s">
        <v>18</v>
      </c>
      <c r="P15" s="41">
        <v>0.3</v>
      </c>
      <c r="Q15" s="42">
        <v>0.3</v>
      </c>
      <c r="R15" s="41">
        <v>0.8</v>
      </c>
      <c r="S15" s="42">
        <v>0.5</v>
      </c>
      <c r="T15" s="41">
        <v>0.4</v>
      </c>
      <c r="U15" s="42">
        <v>0.3</v>
      </c>
      <c r="V15" s="41">
        <v>17.399999999999999</v>
      </c>
      <c r="W15" s="42">
        <v>2.4</v>
      </c>
      <c r="X15" s="41">
        <v>14.8</v>
      </c>
      <c r="Y15" s="42">
        <v>2.2000000000000002</v>
      </c>
      <c r="Z15" s="41" t="s">
        <v>18</v>
      </c>
      <c r="AA15" s="42" t="s">
        <v>18</v>
      </c>
      <c r="AB15" s="41">
        <v>0</v>
      </c>
      <c r="AC15" s="42">
        <v>0.1</v>
      </c>
      <c r="AD15" s="41">
        <v>0.1</v>
      </c>
      <c r="AE15" s="42">
        <v>0.2</v>
      </c>
      <c r="AF15" s="41">
        <v>0.7</v>
      </c>
      <c r="AG15" s="42">
        <v>0.5</v>
      </c>
      <c r="AH15" s="41">
        <v>0.8</v>
      </c>
      <c r="AI15" s="42">
        <v>0.5</v>
      </c>
      <c r="AJ15" s="41">
        <v>1.3</v>
      </c>
      <c r="AK15" s="42">
        <v>0.6</v>
      </c>
      <c r="AL15" s="41">
        <v>0.1</v>
      </c>
      <c r="AM15" s="42">
        <v>0.2</v>
      </c>
      <c r="AN15" s="41" t="s">
        <v>18</v>
      </c>
      <c r="AO15" s="42" t="s">
        <v>18</v>
      </c>
    </row>
    <row r="16" spans="1:41" ht="11.1" customHeight="1">
      <c r="A16" s="1" t="s">
        <v>23</v>
      </c>
      <c r="B16" s="39">
        <v>2.5</v>
      </c>
      <c r="C16" s="40">
        <v>0.3</v>
      </c>
      <c r="D16" s="39">
        <v>2.2000000000000002</v>
      </c>
      <c r="E16" s="40">
        <v>0.3</v>
      </c>
      <c r="F16" s="39">
        <v>0.1</v>
      </c>
      <c r="G16" s="40">
        <v>0.1</v>
      </c>
      <c r="H16" s="39" t="s">
        <v>18</v>
      </c>
      <c r="I16" s="40" t="s">
        <v>18</v>
      </c>
      <c r="J16" s="39">
        <v>0.6</v>
      </c>
      <c r="K16" s="40">
        <v>0.4</v>
      </c>
      <c r="L16" s="39">
        <v>1.2</v>
      </c>
      <c r="M16" s="40">
        <v>0.5</v>
      </c>
      <c r="N16" s="43">
        <v>0.1</v>
      </c>
      <c r="O16" s="43">
        <v>0.2</v>
      </c>
      <c r="P16" s="43" t="s">
        <v>18</v>
      </c>
      <c r="Q16" s="43" t="s">
        <v>18</v>
      </c>
      <c r="R16" s="39">
        <v>0.4</v>
      </c>
      <c r="S16" s="40">
        <v>0.3</v>
      </c>
      <c r="T16" s="39">
        <v>0.7</v>
      </c>
      <c r="U16" s="40">
        <v>0.4</v>
      </c>
      <c r="V16" s="39" t="s">
        <v>18</v>
      </c>
      <c r="W16" s="40" t="s">
        <v>18</v>
      </c>
      <c r="X16" s="39" t="s">
        <v>18</v>
      </c>
      <c r="Y16" s="40" t="s">
        <v>18</v>
      </c>
      <c r="Z16" s="39">
        <v>12.6</v>
      </c>
      <c r="AA16" s="40">
        <v>1.7</v>
      </c>
      <c r="AB16" s="39">
        <v>10</v>
      </c>
      <c r="AC16" s="40">
        <v>1.5</v>
      </c>
      <c r="AD16" s="39">
        <v>2.7</v>
      </c>
      <c r="AE16" s="40">
        <v>1</v>
      </c>
      <c r="AF16" s="39">
        <v>3.7</v>
      </c>
      <c r="AG16" s="40">
        <v>1.2</v>
      </c>
      <c r="AH16" s="39">
        <v>0.1</v>
      </c>
      <c r="AI16" s="40">
        <v>0.2</v>
      </c>
      <c r="AJ16" s="43" t="s">
        <v>18</v>
      </c>
      <c r="AK16" s="43" t="s">
        <v>18</v>
      </c>
      <c r="AL16" s="43" t="s">
        <v>18</v>
      </c>
      <c r="AM16" s="43" t="s">
        <v>18</v>
      </c>
      <c r="AN16" s="43" t="s">
        <v>18</v>
      </c>
      <c r="AO16" s="43" t="s">
        <v>18</v>
      </c>
    </row>
    <row r="17" spans="1:41" ht="11.1" customHeight="1">
      <c r="A17" s="1" t="s">
        <v>24</v>
      </c>
      <c r="B17" s="41">
        <v>2</v>
      </c>
      <c r="C17" s="42">
        <v>0.3</v>
      </c>
      <c r="D17" s="41">
        <v>2.2000000000000002</v>
      </c>
      <c r="E17" s="42">
        <v>0.3</v>
      </c>
      <c r="F17" s="41">
        <v>1.3</v>
      </c>
      <c r="G17" s="42">
        <v>0.5</v>
      </c>
      <c r="H17" s="41">
        <v>0.9</v>
      </c>
      <c r="I17" s="42">
        <v>0.4</v>
      </c>
      <c r="J17" s="41">
        <v>0.4</v>
      </c>
      <c r="K17" s="42">
        <v>0.3</v>
      </c>
      <c r="L17" s="41">
        <v>0.2</v>
      </c>
      <c r="M17" s="42">
        <v>0.2</v>
      </c>
      <c r="N17" s="41">
        <v>1.1000000000000001</v>
      </c>
      <c r="O17" s="42">
        <v>0.7</v>
      </c>
      <c r="P17" s="44">
        <v>0.7</v>
      </c>
      <c r="Q17" s="44">
        <v>0.6</v>
      </c>
      <c r="R17" s="41">
        <v>0.3</v>
      </c>
      <c r="S17" s="42">
        <v>0.3</v>
      </c>
      <c r="T17" s="41">
        <v>0.9</v>
      </c>
      <c r="U17" s="42">
        <v>0.5</v>
      </c>
      <c r="V17" s="41">
        <v>0.4</v>
      </c>
      <c r="W17" s="42">
        <v>0.4</v>
      </c>
      <c r="X17" s="41">
        <v>1</v>
      </c>
      <c r="Y17" s="42">
        <v>0.6</v>
      </c>
      <c r="Z17" s="41">
        <v>1.8</v>
      </c>
      <c r="AA17" s="42">
        <v>0.7</v>
      </c>
      <c r="AB17" s="41">
        <v>1.7</v>
      </c>
      <c r="AC17" s="42">
        <v>0.7</v>
      </c>
      <c r="AD17" s="41">
        <v>15.7</v>
      </c>
      <c r="AE17" s="42">
        <v>2.2999999999999998</v>
      </c>
      <c r="AF17" s="41">
        <v>19.399999999999999</v>
      </c>
      <c r="AG17" s="42">
        <v>2.4</v>
      </c>
      <c r="AH17" s="41">
        <v>2</v>
      </c>
      <c r="AI17" s="42">
        <v>0.8</v>
      </c>
      <c r="AJ17" s="41">
        <v>2.2999999999999998</v>
      </c>
      <c r="AK17" s="42">
        <v>0.8</v>
      </c>
      <c r="AL17" s="41">
        <v>0.6</v>
      </c>
      <c r="AM17" s="42">
        <v>0.5</v>
      </c>
      <c r="AN17" s="44">
        <v>1.2</v>
      </c>
      <c r="AO17" s="44">
        <v>0.7</v>
      </c>
    </row>
    <row r="18" spans="1:41" ht="11.1" customHeight="1">
      <c r="A18" s="1" t="s">
        <v>25</v>
      </c>
      <c r="B18" s="39">
        <v>1.7</v>
      </c>
      <c r="C18" s="40">
        <v>0.2</v>
      </c>
      <c r="D18" s="39">
        <v>2</v>
      </c>
      <c r="E18" s="40">
        <v>0.3</v>
      </c>
      <c r="F18" s="39">
        <v>0.4</v>
      </c>
      <c r="G18" s="40">
        <v>0.3</v>
      </c>
      <c r="H18" s="39">
        <v>0.4</v>
      </c>
      <c r="I18" s="40">
        <v>0.3</v>
      </c>
      <c r="J18" s="39">
        <v>0.1</v>
      </c>
      <c r="K18" s="40">
        <v>0.1</v>
      </c>
      <c r="L18" s="39">
        <v>0.1</v>
      </c>
      <c r="M18" s="40">
        <v>0.2</v>
      </c>
      <c r="N18" s="43">
        <v>0.3</v>
      </c>
      <c r="O18" s="43">
        <v>0.4</v>
      </c>
      <c r="P18" s="43">
        <v>0.1</v>
      </c>
      <c r="Q18" s="43">
        <v>0.3</v>
      </c>
      <c r="R18" s="39">
        <v>0.1</v>
      </c>
      <c r="S18" s="40">
        <v>0.2</v>
      </c>
      <c r="T18" s="39">
        <v>0.3</v>
      </c>
      <c r="U18" s="40">
        <v>0.3</v>
      </c>
      <c r="V18" s="39">
        <v>0.2</v>
      </c>
      <c r="W18" s="40">
        <v>0.3</v>
      </c>
      <c r="X18" s="39">
        <v>0.5</v>
      </c>
      <c r="Y18" s="40">
        <v>0.4</v>
      </c>
      <c r="Z18" s="39">
        <v>0.4</v>
      </c>
      <c r="AA18" s="40">
        <v>0.3</v>
      </c>
      <c r="AB18" s="39">
        <v>0</v>
      </c>
      <c r="AC18" s="40">
        <v>0.1</v>
      </c>
      <c r="AD18" s="39">
        <v>2.2999999999999998</v>
      </c>
      <c r="AE18" s="40">
        <v>0.9</v>
      </c>
      <c r="AF18" s="39">
        <v>2.4</v>
      </c>
      <c r="AG18" s="40">
        <v>0.9</v>
      </c>
      <c r="AH18" s="39">
        <v>14.9</v>
      </c>
      <c r="AI18" s="40">
        <v>2</v>
      </c>
      <c r="AJ18" s="39">
        <v>16.8</v>
      </c>
      <c r="AK18" s="40">
        <v>2.1</v>
      </c>
      <c r="AL18" s="39">
        <v>2.1</v>
      </c>
      <c r="AM18" s="40">
        <v>0.9</v>
      </c>
      <c r="AN18" s="39">
        <v>4.3</v>
      </c>
      <c r="AO18" s="40">
        <v>1.3</v>
      </c>
    </row>
    <row r="19" spans="1:41" ht="11.1" customHeight="1">
      <c r="A19" s="1" t="s">
        <v>26</v>
      </c>
      <c r="B19" s="41">
        <v>1.2</v>
      </c>
      <c r="C19" s="42">
        <v>0.2</v>
      </c>
      <c r="D19" s="41">
        <v>1.4</v>
      </c>
      <c r="E19" s="42">
        <v>0.2</v>
      </c>
      <c r="F19" s="41">
        <v>0.6</v>
      </c>
      <c r="G19" s="42">
        <v>0.3</v>
      </c>
      <c r="H19" s="44">
        <v>0.5</v>
      </c>
      <c r="I19" s="44">
        <v>0.3</v>
      </c>
      <c r="J19" s="44">
        <v>0.2</v>
      </c>
      <c r="K19" s="44">
        <v>0.2</v>
      </c>
      <c r="L19" s="44">
        <v>0.1</v>
      </c>
      <c r="M19" s="44">
        <v>0.1</v>
      </c>
      <c r="N19" s="44">
        <v>0.7</v>
      </c>
      <c r="O19" s="44">
        <v>0.6</v>
      </c>
      <c r="P19" s="41">
        <v>0.5</v>
      </c>
      <c r="Q19" s="42">
        <v>0.5</v>
      </c>
      <c r="R19" s="41" t="s">
        <v>18</v>
      </c>
      <c r="S19" s="42" t="s">
        <v>18</v>
      </c>
      <c r="T19" s="41">
        <v>0.3</v>
      </c>
      <c r="U19" s="42">
        <v>0.3</v>
      </c>
      <c r="V19" s="44">
        <v>0.3</v>
      </c>
      <c r="W19" s="44">
        <v>0.4</v>
      </c>
      <c r="X19" s="41">
        <v>0.6</v>
      </c>
      <c r="Y19" s="42">
        <v>0.5</v>
      </c>
      <c r="Z19" s="44">
        <v>0.3</v>
      </c>
      <c r="AA19" s="44">
        <v>0.3</v>
      </c>
      <c r="AB19" s="44">
        <v>0.4</v>
      </c>
      <c r="AC19" s="44">
        <v>0.3</v>
      </c>
      <c r="AD19" s="44">
        <v>0.8</v>
      </c>
      <c r="AE19" s="44">
        <v>0.6</v>
      </c>
      <c r="AF19" s="41">
        <v>0.2</v>
      </c>
      <c r="AG19" s="42">
        <v>0.3</v>
      </c>
      <c r="AH19" s="41">
        <v>0.3</v>
      </c>
      <c r="AI19" s="42">
        <v>0.3</v>
      </c>
      <c r="AJ19" s="41">
        <v>0.6</v>
      </c>
      <c r="AK19" s="42">
        <v>0.4</v>
      </c>
      <c r="AL19" s="41">
        <v>18.5</v>
      </c>
      <c r="AM19" s="42">
        <v>2.6</v>
      </c>
      <c r="AN19" s="41">
        <v>23.8</v>
      </c>
      <c r="AO19" s="42">
        <v>2.8</v>
      </c>
    </row>
    <row r="20" spans="1:41" ht="11.1" customHeight="1">
      <c r="A20" s="1" t="s">
        <v>27</v>
      </c>
      <c r="B20" s="39">
        <v>50</v>
      </c>
      <c r="C20" s="40">
        <v>0.9</v>
      </c>
      <c r="D20" s="39">
        <v>51.8</v>
      </c>
      <c r="E20" s="40">
        <v>0.9</v>
      </c>
      <c r="F20" s="39">
        <v>39.299999999999997</v>
      </c>
      <c r="G20" s="40">
        <v>2.1</v>
      </c>
      <c r="H20" s="39">
        <v>41.7</v>
      </c>
      <c r="I20" s="40">
        <v>2.1</v>
      </c>
      <c r="J20" s="39">
        <v>52.6</v>
      </c>
      <c r="K20" s="40">
        <v>2.5</v>
      </c>
      <c r="L20" s="39">
        <v>54.5</v>
      </c>
      <c r="M20" s="40">
        <v>2.5</v>
      </c>
      <c r="N20" s="39">
        <v>55.8</v>
      </c>
      <c r="O20" s="40">
        <v>3.4</v>
      </c>
      <c r="P20" s="39">
        <v>58.5</v>
      </c>
      <c r="Q20" s="40">
        <v>3.4</v>
      </c>
      <c r="R20" s="39">
        <v>57.8</v>
      </c>
      <c r="S20" s="40">
        <v>2.6</v>
      </c>
      <c r="T20" s="39">
        <v>54.5</v>
      </c>
      <c r="U20" s="40">
        <v>2.6</v>
      </c>
      <c r="V20" s="39">
        <v>55.7</v>
      </c>
      <c r="W20" s="40">
        <v>3.2</v>
      </c>
      <c r="X20" s="39">
        <v>53.9</v>
      </c>
      <c r="Y20" s="40">
        <v>3</v>
      </c>
      <c r="Z20" s="39">
        <v>54</v>
      </c>
      <c r="AA20" s="40">
        <v>2.6</v>
      </c>
      <c r="AB20" s="39">
        <v>56.9</v>
      </c>
      <c r="AC20" s="40">
        <v>2.6</v>
      </c>
      <c r="AD20" s="39">
        <v>37.1</v>
      </c>
      <c r="AE20" s="40">
        <v>3</v>
      </c>
      <c r="AF20" s="39">
        <v>46.4</v>
      </c>
      <c r="AG20" s="40">
        <v>3.1</v>
      </c>
      <c r="AH20" s="39">
        <v>55.4</v>
      </c>
      <c r="AI20" s="40">
        <v>2.8</v>
      </c>
      <c r="AJ20" s="39">
        <v>58.1</v>
      </c>
      <c r="AK20" s="40">
        <v>2.8</v>
      </c>
      <c r="AL20" s="39">
        <v>57.4</v>
      </c>
      <c r="AM20" s="40">
        <v>3.3</v>
      </c>
      <c r="AN20" s="39">
        <v>56.9</v>
      </c>
      <c r="AO20" s="40">
        <v>3.2</v>
      </c>
    </row>
    <row r="21" spans="1:41" ht="11.1" customHeight="1">
      <c r="A21" s="1" t="s">
        <v>28</v>
      </c>
      <c r="B21" s="41">
        <v>46.4</v>
      </c>
      <c r="C21" s="42">
        <v>0.9</v>
      </c>
      <c r="D21" s="41">
        <v>48.4</v>
      </c>
      <c r="E21" s="42">
        <v>0.9</v>
      </c>
      <c r="F21" s="41">
        <v>35.5</v>
      </c>
      <c r="G21" s="42">
        <v>2.1</v>
      </c>
      <c r="H21" s="41">
        <v>38.799999999999997</v>
      </c>
      <c r="I21" s="42">
        <v>2.1</v>
      </c>
      <c r="J21" s="41">
        <v>50.3</v>
      </c>
      <c r="K21" s="42">
        <v>2.5</v>
      </c>
      <c r="L21" s="41">
        <v>51.7</v>
      </c>
      <c r="M21" s="42">
        <v>2.5</v>
      </c>
      <c r="N21" s="41">
        <v>53.4</v>
      </c>
      <c r="O21" s="42">
        <v>3.5</v>
      </c>
      <c r="P21" s="41">
        <v>56.7</v>
      </c>
      <c r="Q21" s="42">
        <v>3.4</v>
      </c>
      <c r="R21" s="41">
        <v>54.2</v>
      </c>
      <c r="S21" s="42">
        <v>2.6</v>
      </c>
      <c r="T21" s="41">
        <v>51.9</v>
      </c>
      <c r="U21" s="42">
        <v>2.6</v>
      </c>
      <c r="V21" s="41">
        <v>53.3</v>
      </c>
      <c r="W21" s="42">
        <v>3.2</v>
      </c>
      <c r="X21" s="41">
        <v>51.5</v>
      </c>
      <c r="Y21" s="42">
        <v>3</v>
      </c>
      <c r="Z21" s="41">
        <v>49.1</v>
      </c>
      <c r="AA21" s="42">
        <v>2.6</v>
      </c>
      <c r="AB21" s="41">
        <v>53.6</v>
      </c>
      <c r="AC21" s="42">
        <v>2.6</v>
      </c>
      <c r="AD21" s="41">
        <v>33.1</v>
      </c>
      <c r="AE21" s="42">
        <v>2.9</v>
      </c>
      <c r="AF21" s="41">
        <v>40.799999999999997</v>
      </c>
      <c r="AG21" s="42">
        <v>3</v>
      </c>
      <c r="AH21" s="41">
        <v>51.6</v>
      </c>
      <c r="AI21" s="42">
        <v>2.8</v>
      </c>
      <c r="AJ21" s="41">
        <v>53.5</v>
      </c>
      <c r="AK21" s="42">
        <v>2.8</v>
      </c>
      <c r="AL21" s="41">
        <v>51.9</v>
      </c>
      <c r="AM21" s="42">
        <v>3.3</v>
      </c>
      <c r="AN21" s="41">
        <v>50.9</v>
      </c>
      <c r="AO21" s="42">
        <v>3.2</v>
      </c>
    </row>
    <row r="22" spans="1:41" ht="11.1" customHeight="1">
      <c r="A22" s="1" t="s">
        <v>29</v>
      </c>
      <c r="B22" s="39">
        <v>45.7</v>
      </c>
      <c r="C22" s="40">
        <v>0.9</v>
      </c>
      <c r="D22" s="39">
        <v>47.8</v>
      </c>
      <c r="E22" s="40">
        <v>0.9</v>
      </c>
      <c r="F22" s="39">
        <v>33.9</v>
      </c>
      <c r="G22" s="40">
        <v>2</v>
      </c>
      <c r="H22" s="39">
        <v>37.799999999999997</v>
      </c>
      <c r="I22" s="40">
        <v>2.1</v>
      </c>
      <c r="J22" s="39">
        <v>50</v>
      </c>
      <c r="K22" s="40">
        <v>2.5</v>
      </c>
      <c r="L22" s="39">
        <v>51</v>
      </c>
      <c r="M22" s="40">
        <v>2.5</v>
      </c>
      <c r="N22" s="39">
        <v>52.4</v>
      </c>
      <c r="O22" s="40">
        <v>3.5</v>
      </c>
      <c r="P22" s="39">
        <v>56.1</v>
      </c>
      <c r="Q22" s="40">
        <v>3.4</v>
      </c>
      <c r="R22" s="39">
        <v>53.9</v>
      </c>
      <c r="S22" s="40">
        <v>2.6</v>
      </c>
      <c r="T22" s="39">
        <v>51.4</v>
      </c>
      <c r="U22" s="40">
        <v>2.6</v>
      </c>
      <c r="V22" s="39">
        <v>52.7</v>
      </c>
      <c r="W22" s="40">
        <v>3.2</v>
      </c>
      <c r="X22" s="39">
        <v>50.7</v>
      </c>
      <c r="Y22" s="40">
        <v>3.1</v>
      </c>
      <c r="Z22" s="39">
        <v>48.7</v>
      </c>
      <c r="AA22" s="40">
        <v>2.6</v>
      </c>
      <c r="AB22" s="39">
        <v>53</v>
      </c>
      <c r="AC22" s="40">
        <v>2.6</v>
      </c>
      <c r="AD22" s="39">
        <v>33.1</v>
      </c>
      <c r="AE22" s="40">
        <v>2.9</v>
      </c>
      <c r="AF22" s="39">
        <v>40.5</v>
      </c>
      <c r="AG22" s="40">
        <v>3</v>
      </c>
      <c r="AH22" s="39">
        <v>51.5</v>
      </c>
      <c r="AI22" s="40">
        <v>2.8</v>
      </c>
      <c r="AJ22" s="39">
        <v>53.1</v>
      </c>
      <c r="AK22" s="40">
        <v>2.8</v>
      </c>
      <c r="AL22" s="39">
        <v>51.7</v>
      </c>
      <c r="AM22" s="40">
        <v>3.3</v>
      </c>
      <c r="AN22" s="39">
        <v>50.2</v>
      </c>
      <c r="AO22" s="40">
        <v>3.2</v>
      </c>
    </row>
    <row r="23" spans="1:41" ht="11.1" customHeight="1">
      <c r="A23" s="1" t="s">
        <v>30</v>
      </c>
      <c r="B23" s="41">
        <v>18.399999999999999</v>
      </c>
      <c r="C23" s="42">
        <v>0.7</v>
      </c>
      <c r="D23" s="41">
        <v>19.3</v>
      </c>
      <c r="E23" s="42">
        <v>0.7</v>
      </c>
      <c r="F23" s="41">
        <v>15.3</v>
      </c>
      <c r="G23" s="42">
        <v>1.6</v>
      </c>
      <c r="H23" s="41">
        <v>17.399999999999999</v>
      </c>
      <c r="I23" s="42">
        <v>1.6</v>
      </c>
      <c r="J23" s="41">
        <v>23.7</v>
      </c>
      <c r="K23" s="42">
        <v>2.1</v>
      </c>
      <c r="L23" s="41">
        <v>23.1</v>
      </c>
      <c r="M23" s="42">
        <v>2.1</v>
      </c>
      <c r="N23" s="41">
        <v>21.9</v>
      </c>
      <c r="O23" s="42">
        <v>2.9</v>
      </c>
      <c r="P23" s="41">
        <v>18.5</v>
      </c>
      <c r="Q23" s="42">
        <v>2.7</v>
      </c>
      <c r="R23" s="41">
        <v>15.3</v>
      </c>
      <c r="S23" s="42">
        <v>1.9</v>
      </c>
      <c r="T23" s="41">
        <v>16.7</v>
      </c>
      <c r="U23" s="42">
        <v>1.9</v>
      </c>
      <c r="V23" s="41">
        <v>14.4</v>
      </c>
      <c r="W23" s="42">
        <v>2.2999999999999998</v>
      </c>
      <c r="X23" s="41">
        <v>14.9</v>
      </c>
      <c r="Y23" s="42">
        <v>2.2000000000000002</v>
      </c>
      <c r="Z23" s="41">
        <v>22.1</v>
      </c>
      <c r="AA23" s="42">
        <v>2.1</v>
      </c>
      <c r="AB23" s="41">
        <v>22.8</v>
      </c>
      <c r="AC23" s="42">
        <v>2.2000000000000002</v>
      </c>
      <c r="AD23" s="41">
        <v>16.100000000000001</v>
      </c>
      <c r="AE23" s="42">
        <v>2.2999999999999998</v>
      </c>
      <c r="AF23" s="41">
        <v>15.6</v>
      </c>
      <c r="AG23" s="42">
        <v>2.2000000000000002</v>
      </c>
      <c r="AH23" s="41">
        <v>18.399999999999999</v>
      </c>
      <c r="AI23" s="42">
        <v>2.2000000000000002</v>
      </c>
      <c r="AJ23" s="41">
        <v>21.5</v>
      </c>
      <c r="AK23" s="42">
        <v>2.2999999999999998</v>
      </c>
      <c r="AL23" s="41">
        <v>15.6</v>
      </c>
      <c r="AM23" s="42">
        <v>2.4</v>
      </c>
      <c r="AN23" s="41">
        <v>16</v>
      </c>
      <c r="AO23" s="42">
        <v>2.4</v>
      </c>
    </row>
    <row r="24" spans="1:41" ht="11.1" customHeight="1">
      <c r="A24" s="1" t="s">
        <v>36</v>
      </c>
      <c r="B24" s="39">
        <v>10.9</v>
      </c>
      <c r="C24" s="40">
        <v>0.6</v>
      </c>
      <c r="D24" s="39">
        <v>12.5</v>
      </c>
      <c r="E24" s="40">
        <v>0.6</v>
      </c>
      <c r="F24" s="39">
        <v>11</v>
      </c>
      <c r="G24" s="40">
        <v>1.3</v>
      </c>
      <c r="H24" s="39">
        <v>12.4</v>
      </c>
      <c r="I24" s="40">
        <v>1.4</v>
      </c>
      <c r="J24" s="39">
        <v>25.1</v>
      </c>
      <c r="K24" s="40">
        <v>2.2000000000000002</v>
      </c>
      <c r="L24" s="39">
        <v>23.6</v>
      </c>
      <c r="M24" s="40">
        <v>2.1</v>
      </c>
      <c r="N24" s="39">
        <v>28.5</v>
      </c>
      <c r="O24" s="40">
        <v>3.1</v>
      </c>
      <c r="P24" s="39">
        <v>31.2</v>
      </c>
      <c r="Q24" s="40">
        <v>3.2</v>
      </c>
      <c r="R24" s="39">
        <v>8.5</v>
      </c>
      <c r="S24" s="40">
        <v>1.5</v>
      </c>
      <c r="T24" s="39">
        <v>9.5</v>
      </c>
      <c r="U24" s="40">
        <v>1.5</v>
      </c>
      <c r="V24" s="39">
        <v>3.7</v>
      </c>
      <c r="W24" s="40">
        <v>1.2</v>
      </c>
      <c r="X24" s="39">
        <v>4.9000000000000004</v>
      </c>
      <c r="Y24" s="40">
        <v>1.3</v>
      </c>
      <c r="Z24" s="39">
        <v>9.1999999999999993</v>
      </c>
      <c r="AA24" s="40">
        <v>1.5</v>
      </c>
      <c r="AB24" s="39">
        <v>12.5</v>
      </c>
      <c r="AC24" s="40">
        <v>1.7</v>
      </c>
      <c r="AD24" s="39">
        <v>1.5</v>
      </c>
      <c r="AE24" s="40">
        <v>0.8</v>
      </c>
      <c r="AF24" s="39">
        <v>2.2000000000000002</v>
      </c>
      <c r="AG24" s="40">
        <v>0.9</v>
      </c>
      <c r="AH24" s="39">
        <v>0.2</v>
      </c>
      <c r="AI24" s="40">
        <v>0.2</v>
      </c>
      <c r="AJ24" s="39">
        <v>7.3</v>
      </c>
      <c r="AK24" s="40">
        <v>1.5</v>
      </c>
      <c r="AL24" s="39">
        <v>0.2</v>
      </c>
      <c r="AM24" s="40">
        <v>0.3</v>
      </c>
      <c r="AN24" s="39">
        <v>1</v>
      </c>
      <c r="AO24" s="40">
        <v>0.6</v>
      </c>
    </row>
    <row r="25" spans="1:41" ht="11.1" customHeight="1">
      <c r="A25" s="1" t="s">
        <v>136</v>
      </c>
      <c r="B25" s="41">
        <v>3.9</v>
      </c>
      <c r="C25" s="42">
        <v>0.4</v>
      </c>
      <c r="D25" s="41">
        <v>5.2</v>
      </c>
      <c r="E25" s="42">
        <v>0.4</v>
      </c>
      <c r="F25" s="41">
        <v>7.4</v>
      </c>
      <c r="G25" s="42">
        <v>1.1000000000000001</v>
      </c>
      <c r="H25" s="41">
        <v>9.5</v>
      </c>
      <c r="I25" s="42">
        <v>1.2</v>
      </c>
      <c r="J25" s="41">
        <v>5.2</v>
      </c>
      <c r="K25" s="42">
        <v>1.1000000000000001</v>
      </c>
      <c r="L25" s="41">
        <v>6.1</v>
      </c>
      <c r="M25" s="42">
        <v>1.2</v>
      </c>
      <c r="N25" s="44">
        <v>3.6</v>
      </c>
      <c r="O25" s="44">
        <v>1.3</v>
      </c>
      <c r="P25" s="44">
        <v>4.8</v>
      </c>
      <c r="Q25" s="44">
        <v>1.5</v>
      </c>
      <c r="R25" s="41">
        <v>0.9</v>
      </c>
      <c r="S25" s="42">
        <v>0.5</v>
      </c>
      <c r="T25" s="41">
        <v>0.6</v>
      </c>
      <c r="U25" s="42">
        <v>0.4</v>
      </c>
      <c r="V25" s="41">
        <v>1.1000000000000001</v>
      </c>
      <c r="W25" s="42">
        <v>0.7</v>
      </c>
      <c r="X25" s="44">
        <v>1.1000000000000001</v>
      </c>
      <c r="Y25" s="44">
        <v>0.6</v>
      </c>
      <c r="Z25" s="41">
        <v>1.3</v>
      </c>
      <c r="AA25" s="42">
        <v>0.6</v>
      </c>
      <c r="AB25" s="41">
        <v>3.4</v>
      </c>
      <c r="AC25" s="42">
        <v>0.9</v>
      </c>
      <c r="AD25" s="41">
        <v>5.3</v>
      </c>
      <c r="AE25" s="42">
        <v>1.4</v>
      </c>
      <c r="AF25" s="44">
        <v>6.6</v>
      </c>
      <c r="AG25" s="44">
        <v>1.5</v>
      </c>
      <c r="AH25" s="41">
        <v>3.5</v>
      </c>
      <c r="AI25" s="42">
        <v>1</v>
      </c>
      <c r="AJ25" s="41">
        <v>5.2</v>
      </c>
      <c r="AK25" s="42">
        <v>1.2</v>
      </c>
      <c r="AL25" s="41">
        <v>1.3</v>
      </c>
      <c r="AM25" s="42">
        <v>0.7</v>
      </c>
      <c r="AN25" s="41">
        <v>2.2999999999999998</v>
      </c>
      <c r="AO25" s="42">
        <v>1</v>
      </c>
    </row>
    <row r="26" spans="1:41" ht="11.1" customHeight="1">
      <c r="A26" s="1" t="s">
        <v>157</v>
      </c>
      <c r="B26" s="39">
        <v>1.8</v>
      </c>
      <c r="C26" s="40">
        <v>0.2</v>
      </c>
      <c r="D26" s="39">
        <v>2.9</v>
      </c>
      <c r="E26" s="40">
        <v>0.3</v>
      </c>
      <c r="F26" s="39">
        <v>1.8</v>
      </c>
      <c r="G26" s="40">
        <v>0.6</v>
      </c>
      <c r="H26" s="39">
        <v>3.6</v>
      </c>
      <c r="I26" s="40">
        <v>0.8</v>
      </c>
      <c r="J26" s="39">
        <v>1.2</v>
      </c>
      <c r="K26" s="40">
        <v>0.5</v>
      </c>
      <c r="L26" s="39">
        <v>2.1</v>
      </c>
      <c r="M26" s="40">
        <v>0.7</v>
      </c>
      <c r="N26" s="39">
        <v>2.6</v>
      </c>
      <c r="O26" s="40">
        <v>1.1000000000000001</v>
      </c>
      <c r="P26" s="39">
        <v>2.5</v>
      </c>
      <c r="Q26" s="40">
        <v>1.1000000000000001</v>
      </c>
      <c r="R26" s="39">
        <v>0.9</v>
      </c>
      <c r="S26" s="40">
        <v>0.5</v>
      </c>
      <c r="T26" s="39">
        <v>2.2000000000000002</v>
      </c>
      <c r="U26" s="40">
        <v>0.8</v>
      </c>
      <c r="V26" s="39">
        <v>1.7</v>
      </c>
      <c r="W26" s="40">
        <v>0.8</v>
      </c>
      <c r="X26" s="39">
        <v>1.3</v>
      </c>
      <c r="Y26" s="40">
        <v>0.7</v>
      </c>
      <c r="Z26" s="39">
        <v>1</v>
      </c>
      <c r="AA26" s="40">
        <v>0.5</v>
      </c>
      <c r="AB26" s="39">
        <v>2.8</v>
      </c>
      <c r="AC26" s="40">
        <v>0.9</v>
      </c>
      <c r="AD26" s="39">
        <v>4.4000000000000004</v>
      </c>
      <c r="AE26" s="40">
        <v>1.3</v>
      </c>
      <c r="AF26" s="39">
        <v>4.5999999999999996</v>
      </c>
      <c r="AG26" s="40">
        <v>1.3</v>
      </c>
      <c r="AH26" s="39">
        <v>3.4</v>
      </c>
      <c r="AI26" s="40">
        <v>1</v>
      </c>
      <c r="AJ26" s="39">
        <v>2.6</v>
      </c>
      <c r="AK26" s="40">
        <v>0.9</v>
      </c>
      <c r="AL26" s="43">
        <v>3.2</v>
      </c>
      <c r="AM26" s="43">
        <v>1.2</v>
      </c>
      <c r="AN26" s="39">
        <v>5</v>
      </c>
      <c r="AO26" s="40">
        <v>1.4</v>
      </c>
    </row>
    <row r="27" spans="1:41" ht="11.1" customHeight="1">
      <c r="A27" s="1" t="s">
        <v>133</v>
      </c>
      <c r="B27" s="41">
        <v>1.5</v>
      </c>
      <c r="C27" s="42">
        <v>0.2</v>
      </c>
      <c r="D27" s="41">
        <v>2.2000000000000002</v>
      </c>
      <c r="E27" s="42">
        <v>0.3</v>
      </c>
      <c r="F27" s="41">
        <v>1.8</v>
      </c>
      <c r="G27" s="42">
        <v>0.6</v>
      </c>
      <c r="H27" s="41">
        <v>2.2999999999999998</v>
      </c>
      <c r="I27" s="42">
        <v>0.6</v>
      </c>
      <c r="J27" s="41">
        <v>0.9</v>
      </c>
      <c r="K27" s="42">
        <v>0.5</v>
      </c>
      <c r="L27" s="41">
        <v>0.9</v>
      </c>
      <c r="M27" s="42">
        <v>0.5</v>
      </c>
      <c r="N27" s="41">
        <v>0.7</v>
      </c>
      <c r="O27" s="42">
        <v>0.6</v>
      </c>
      <c r="P27" s="41">
        <v>1.4</v>
      </c>
      <c r="Q27" s="42">
        <v>0.8</v>
      </c>
      <c r="R27" s="41">
        <v>1.7</v>
      </c>
      <c r="S27" s="42">
        <v>0.7</v>
      </c>
      <c r="T27" s="41">
        <v>2.9</v>
      </c>
      <c r="U27" s="42">
        <v>0.9</v>
      </c>
      <c r="V27" s="41">
        <v>3.8</v>
      </c>
      <c r="W27" s="42">
        <v>1.2</v>
      </c>
      <c r="X27" s="41">
        <v>3.1</v>
      </c>
      <c r="Y27" s="42">
        <v>1.1000000000000001</v>
      </c>
      <c r="Z27" s="41">
        <v>0.4</v>
      </c>
      <c r="AA27" s="42">
        <v>0.3</v>
      </c>
      <c r="AB27" s="41">
        <v>1.1000000000000001</v>
      </c>
      <c r="AC27" s="42">
        <v>0.5</v>
      </c>
      <c r="AD27" s="41">
        <v>2</v>
      </c>
      <c r="AE27" s="42">
        <v>0.9</v>
      </c>
      <c r="AF27" s="41">
        <v>4.3</v>
      </c>
      <c r="AG27" s="42">
        <v>1.2</v>
      </c>
      <c r="AH27" s="41">
        <v>1.5</v>
      </c>
      <c r="AI27" s="42">
        <v>0.7</v>
      </c>
      <c r="AJ27" s="41">
        <v>2.2000000000000002</v>
      </c>
      <c r="AK27" s="42">
        <v>0.8</v>
      </c>
      <c r="AL27" s="41">
        <v>3.8</v>
      </c>
      <c r="AM27" s="42">
        <v>1.3</v>
      </c>
      <c r="AN27" s="41">
        <v>4.7</v>
      </c>
      <c r="AO27" s="42">
        <v>1.4</v>
      </c>
    </row>
    <row r="28" spans="1:41" ht="11.1" customHeight="1">
      <c r="A28" s="1" t="s">
        <v>158</v>
      </c>
      <c r="B28" s="39">
        <v>0.8</v>
      </c>
      <c r="C28" s="40">
        <v>0.2</v>
      </c>
      <c r="D28" s="39">
        <v>0.4</v>
      </c>
      <c r="E28" s="40">
        <v>0.1</v>
      </c>
      <c r="F28" s="43">
        <v>1.7</v>
      </c>
      <c r="G28" s="43">
        <v>0.6</v>
      </c>
      <c r="H28" s="39">
        <v>0.8</v>
      </c>
      <c r="I28" s="40">
        <v>0.4</v>
      </c>
      <c r="J28" s="39">
        <v>0.6</v>
      </c>
      <c r="K28" s="40">
        <v>0.4</v>
      </c>
      <c r="L28" s="39">
        <v>0.9</v>
      </c>
      <c r="M28" s="40">
        <v>0.5</v>
      </c>
      <c r="N28" s="39">
        <v>0.2</v>
      </c>
      <c r="O28" s="40">
        <v>0.3</v>
      </c>
      <c r="P28" s="43" t="s">
        <v>18</v>
      </c>
      <c r="Q28" s="43" t="s">
        <v>18</v>
      </c>
      <c r="R28" s="43">
        <v>0.2</v>
      </c>
      <c r="S28" s="43">
        <v>0.2</v>
      </c>
      <c r="T28" s="43">
        <v>0</v>
      </c>
      <c r="U28" s="43">
        <v>0.1</v>
      </c>
      <c r="V28" s="43" t="s">
        <v>18</v>
      </c>
      <c r="W28" s="43" t="s">
        <v>18</v>
      </c>
      <c r="X28" s="39" t="s">
        <v>18</v>
      </c>
      <c r="Y28" s="40" t="s">
        <v>18</v>
      </c>
      <c r="Z28" s="43">
        <v>1</v>
      </c>
      <c r="AA28" s="43">
        <v>0.5</v>
      </c>
      <c r="AB28" s="43">
        <v>0.4</v>
      </c>
      <c r="AC28" s="43">
        <v>0.3</v>
      </c>
      <c r="AD28" s="43">
        <v>0.3</v>
      </c>
      <c r="AE28" s="43">
        <v>0.4</v>
      </c>
      <c r="AF28" s="39" t="s">
        <v>18</v>
      </c>
      <c r="AG28" s="40" t="s">
        <v>18</v>
      </c>
      <c r="AH28" s="43">
        <v>0.3</v>
      </c>
      <c r="AI28" s="43">
        <v>0.3</v>
      </c>
      <c r="AJ28" s="39">
        <v>0.2</v>
      </c>
      <c r="AK28" s="40">
        <v>0.2</v>
      </c>
      <c r="AL28" s="39">
        <v>0.6</v>
      </c>
      <c r="AM28" s="40">
        <v>0.5</v>
      </c>
      <c r="AN28" s="43">
        <v>0.1</v>
      </c>
      <c r="AO28" s="43">
        <v>0.2</v>
      </c>
    </row>
    <row r="29" spans="1:41" ht="11.1" customHeight="1">
      <c r="A29" s="1" t="s">
        <v>134</v>
      </c>
      <c r="B29" s="41">
        <v>0.9</v>
      </c>
      <c r="C29" s="42">
        <v>0.2</v>
      </c>
      <c r="D29" s="41">
        <v>0.9</v>
      </c>
      <c r="E29" s="42">
        <v>0.2</v>
      </c>
      <c r="F29" s="41">
        <v>1.8</v>
      </c>
      <c r="G29" s="42">
        <v>0.6</v>
      </c>
      <c r="H29" s="41">
        <v>1.1000000000000001</v>
      </c>
      <c r="I29" s="42">
        <v>0.4</v>
      </c>
      <c r="J29" s="41">
        <v>0.5</v>
      </c>
      <c r="K29" s="42">
        <v>0.4</v>
      </c>
      <c r="L29" s="41">
        <v>0.7</v>
      </c>
      <c r="M29" s="42">
        <v>0.4</v>
      </c>
      <c r="N29" s="44">
        <v>1</v>
      </c>
      <c r="O29" s="44">
        <v>0.7</v>
      </c>
      <c r="P29" s="44">
        <v>0.4</v>
      </c>
      <c r="Q29" s="44">
        <v>0.4</v>
      </c>
      <c r="R29" s="41" t="s">
        <v>18</v>
      </c>
      <c r="S29" s="42" t="s">
        <v>18</v>
      </c>
      <c r="T29" s="44" t="s">
        <v>18</v>
      </c>
      <c r="U29" s="44" t="s">
        <v>18</v>
      </c>
      <c r="V29" s="44" t="s">
        <v>18</v>
      </c>
      <c r="W29" s="44" t="s">
        <v>18</v>
      </c>
      <c r="X29" s="41" t="s">
        <v>18</v>
      </c>
      <c r="Y29" s="42" t="s">
        <v>18</v>
      </c>
      <c r="Z29" s="41">
        <v>1.4</v>
      </c>
      <c r="AA29" s="42">
        <v>0.6</v>
      </c>
      <c r="AB29" s="41">
        <v>1.5</v>
      </c>
      <c r="AC29" s="42">
        <v>0.6</v>
      </c>
      <c r="AD29" s="44" t="s">
        <v>18</v>
      </c>
      <c r="AE29" s="44" t="s">
        <v>18</v>
      </c>
      <c r="AF29" s="44">
        <v>0.1</v>
      </c>
      <c r="AG29" s="44">
        <v>0.2</v>
      </c>
      <c r="AH29" s="44">
        <v>0.7</v>
      </c>
      <c r="AI29" s="44">
        <v>0.5</v>
      </c>
      <c r="AJ29" s="41">
        <v>2.4</v>
      </c>
      <c r="AK29" s="42">
        <v>0.9</v>
      </c>
      <c r="AL29" s="44">
        <v>0.1</v>
      </c>
      <c r="AM29" s="44">
        <v>0.2</v>
      </c>
      <c r="AN29" s="41" t="s">
        <v>18</v>
      </c>
      <c r="AO29" s="42" t="s">
        <v>18</v>
      </c>
    </row>
    <row r="30" spans="1:41" ht="11.1" customHeight="1">
      <c r="A30" s="1" t="s">
        <v>31</v>
      </c>
      <c r="B30" s="39">
        <v>0.9</v>
      </c>
      <c r="C30" s="40">
        <v>0.2</v>
      </c>
      <c r="D30" s="39">
        <v>1</v>
      </c>
      <c r="E30" s="40">
        <v>0.2</v>
      </c>
      <c r="F30" s="39">
        <v>2.9</v>
      </c>
      <c r="G30" s="40">
        <v>0.7</v>
      </c>
      <c r="H30" s="39">
        <v>2.5</v>
      </c>
      <c r="I30" s="40">
        <v>0.7</v>
      </c>
      <c r="J30" s="39">
        <v>0.3</v>
      </c>
      <c r="K30" s="40">
        <v>0.3</v>
      </c>
      <c r="L30" s="39">
        <v>0.9</v>
      </c>
      <c r="M30" s="40">
        <v>0.5</v>
      </c>
      <c r="N30" s="39">
        <v>1</v>
      </c>
      <c r="O30" s="40">
        <v>0.7</v>
      </c>
      <c r="P30" s="39">
        <v>0.3</v>
      </c>
      <c r="Q30" s="40">
        <v>0.4</v>
      </c>
      <c r="R30" s="39" t="s">
        <v>18</v>
      </c>
      <c r="S30" s="40" t="s">
        <v>18</v>
      </c>
      <c r="T30" s="39">
        <v>0.5</v>
      </c>
      <c r="U30" s="40">
        <v>0.4</v>
      </c>
      <c r="V30" s="39">
        <v>1.7</v>
      </c>
      <c r="W30" s="40">
        <v>0.8</v>
      </c>
      <c r="X30" s="39">
        <v>1.3</v>
      </c>
      <c r="Y30" s="40">
        <v>0.7</v>
      </c>
      <c r="Z30" s="39">
        <v>0.3</v>
      </c>
      <c r="AA30" s="40">
        <v>0.3</v>
      </c>
      <c r="AB30" s="39">
        <v>0.3</v>
      </c>
      <c r="AC30" s="40">
        <v>0.3</v>
      </c>
      <c r="AD30" s="39" t="s">
        <v>18</v>
      </c>
      <c r="AE30" s="40" t="s">
        <v>18</v>
      </c>
      <c r="AF30" s="39" t="s">
        <v>18</v>
      </c>
      <c r="AG30" s="40" t="s">
        <v>18</v>
      </c>
      <c r="AH30" s="39" t="s">
        <v>18</v>
      </c>
      <c r="AI30" s="40" t="s">
        <v>18</v>
      </c>
      <c r="AJ30" s="39">
        <v>0.3</v>
      </c>
      <c r="AK30" s="40">
        <v>0.3</v>
      </c>
      <c r="AL30" s="39">
        <v>0.5</v>
      </c>
      <c r="AM30" s="40">
        <v>0.5</v>
      </c>
      <c r="AN30" s="39" t="s">
        <v>18</v>
      </c>
      <c r="AO30" s="40" t="s">
        <v>18</v>
      </c>
    </row>
    <row r="31" spans="1:41" ht="11.1" customHeight="1">
      <c r="A31" s="1" t="s">
        <v>135</v>
      </c>
      <c r="B31" s="41">
        <v>0.7</v>
      </c>
      <c r="C31" s="42">
        <v>0.2</v>
      </c>
      <c r="D31" s="41">
        <v>1</v>
      </c>
      <c r="E31" s="42">
        <v>0.2</v>
      </c>
      <c r="F31" s="41" t="s">
        <v>18</v>
      </c>
      <c r="G31" s="42" t="s">
        <v>18</v>
      </c>
      <c r="H31" s="41" t="s">
        <v>18</v>
      </c>
      <c r="I31" s="42" t="s">
        <v>18</v>
      </c>
      <c r="J31" s="41">
        <v>0.6</v>
      </c>
      <c r="K31" s="42">
        <v>0.4</v>
      </c>
      <c r="L31" s="41">
        <v>0.8</v>
      </c>
      <c r="M31" s="42">
        <v>0.4</v>
      </c>
      <c r="N31" s="41">
        <v>0.7</v>
      </c>
      <c r="O31" s="42">
        <v>0.6</v>
      </c>
      <c r="P31" s="41">
        <v>1.7</v>
      </c>
      <c r="Q31" s="42">
        <v>0.9</v>
      </c>
      <c r="R31" s="41">
        <v>2.1</v>
      </c>
      <c r="S31" s="42">
        <v>0.8</v>
      </c>
      <c r="T31" s="41">
        <v>2.4</v>
      </c>
      <c r="U31" s="42">
        <v>0.8</v>
      </c>
      <c r="V31" s="44">
        <v>1.8</v>
      </c>
      <c r="W31" s="44">
        <v>0.8</v>
      </c>
      <c r="X31" s="41">
        <v>4.3</v>
      </c>
      <c r="Y31" s="42">
        <v>1.2</v>
      </c>
      <c r="Z31" s="41">
        <v>0.6</v>
      </c>
      <c r="AA31" s="42">
        <v>0.4</v>
      </c>
      <c r="AB31" s="41">
        <v>1</v>
      </c>
      <c r="AC31" s="42">
        <v>0.5</v>
      </c>
      <c r="AD31" s="41">
        <v>0.3</v>
      </c>
      <c r="AE31" s="42">
        <v>0.3</v>
      </c>
      <c r="AF31" s="41">
        <v>0.1</v>
      </c>
      <c r="AG31" s="42">
        <v>0.2</v>
      </c>
      <c r="AH31" s="44">
        <v>0</v>
      </c>
      <c r="AI31" s="44">
        <v>0.1</v>
      </c>
      <c r="AJ31" s="41">
        <v>0.2</v>
      </c>
      <c r="AK31" s="42">
        <v>0.3</v>
      </c>
      <c r="AL31" s="44">
        <v>0.9</v>
      </c>
      <c r="AM31" s="44">
        <v>0.6</v>
      </c>
      <c r="AN31" s="44">
        <v>0.6</v>
      </c>
      <c r="AO31" s="44">
        <v>0.5</v>
      </c>
    </row>
    <row r="32" spans="1:41" ht="11.1" customHeight="1">
      <c r="A32" s="1" t="s">
        <v>32</v>
      </c>
      <c r="B32" s="39">
        <v>2.1</v>
      </c>
      <c r="C32" s="40">
        <v>0.3</v>
      </c>
      <c r="D32" s="39">
        <v>2.9</v>
      </c>
      <c r="E32" s="40">
        <v>0.3</v>
      </c>
      <c r="F32" s="39">
        <v>1.6</v>
      </c>
      <c r="G32" s="40">
        <v>0.5</v>
      </c>
      <c r="H32" s="39">
        <v>2.1</v>
      </c>
      <c r="I32" s="40">
        <v>0.6</v>
      </c>
      <c r="J32" s="39">
        <v>1.2</v>
      </c>
      <c r="K32" s="40">
        <v>0.5</v>
      </c>
      <c r="L32" s="39">
        <v>1.9</v>
      </c>
      <c r="M32" s="40">
        <v>0.7</v>
      </c>
      <c r="N32" s="39">
        <v>1.5</v>
      </c>
      <c r="O32" s="40">
        <v>0.8</v>
      </c>
      <c r="P32" s="39">
        <v>2.2999999999999998</v>
      </c>
      <c r="Q32" s="40">
        <v>1</v>
      </c>
      <c r="R32" s="39">
        <v>2.5</v>
      </c>
      <c r="S32" s="40">
        <v>0.8</v>
      </c>
      <c r="T32" s="39">
        <v>3</v>
      </c>
      <c r="U32" s="40">
        <v>0.9</v>
      </c>
      <c r="V32" s="39">
        <v>3.6</v>
      </c>
      <c r="W32" s="40">
        <v>1.2</v>
      </c>
      <c r="X32" s="43">
        <v>4.5</v>
      </c>
      <c r="Y32" s="43">
        <v>1.3</v>
      </c>
      <c r="Z32" s="39">
        <v>1.7</v>
      </c>
      <c r="AA32" s="40">
        <v>0.7</v>
      </c>
      <c r="AB32" s="39">
        <v>2.9</v>
      </c>
      <c r="AC32" s="40">
        <v>0.9</v>
      </c>
      <c r="AD32" s="39">
        <v>2.8</v>
      </c>
      <c r="AE32" s="40">
        <v>1</v>
      </c>
      <c r="AF32" s="39">
        <v>4</v>
      </c>
      <c r="AG32" s="40">
        <v>1.2</v>
      </c>
      <c r="AH32" s="39">
        <v>3.2</v>
      </c>
      <c r="AI32" s="40">
        <v>1</v>
      </c>
      <c r="AJ32" s="39">
        <v>4.2</v>
      </c>
      <c r="AK32" s="40">
        <v>1.1000000000000001</v>
      </c>
      <c r="AL32" s="39">
        <v>3.9</v>
      </c>
      <c r="AM32" s="40">
        <v>1.3</v>
      </c>
      <c r="AN32" s="39">
        <v>5</v>
      </c>
      <c r="AO32" s="40">
        <v>1.4</v>
      </c>
    </row>
    <row r="33" spans="1:41" ht="11.1" customHeight="1">
      <c r="A33" s="1" t="s">
        <v>159</v>
      </c>
      <c r="B33" s="41">
        <v>0.1</v>
      </c>
      <c r="C33" s="42">
        <v>0.1</v>
      </c>
      <c r="D33" s="41">
        <v>0</v>
      </c>
      <c r="E33" s="42">
        <v>0</v>
      </c>
      <c r="F33" s="41">
        <v>0</v>
      </c>
      <c r="G33" s="42">
        <v>0.1</v>
      </c>
      <c r="H33" s="41" t="s">
        <v>18</v>
      </c>
      <c r="I33" s="42" t="s">
        <v>18</v>
      </c>
      <c r="J33" s="41">
        <v>0.4</v>
      </c>
      <c r="K33" s="42">
        <v>0.3</v>
      </c>
      <c r="L33" s="41">
        <v>0.1</v>
      </c>
      <c r="M33" s="42">
        <v>0.1</v>
      </c>
      <c r="N33" s="44" t="s">
        <v>18</v>
      </c>
      <c r="O33" s="44" t="s">
        <v>18</v>
      </c>
      <c r="P33" s="44" t="s">
        <v>18</v>
      </c>
      <c r="Q33" s="44" t="s">
        <v>18</v>
      </c>
      <c r="R33" s="41">
        <v>0.1</v>
      </c>
      <c r="S33" s="42">
        <v>0.2</v>
      </c>
      <c r="T33" s="41" t="s">
        <v>18</v>
      </c>
      <c r="U33" s="42" t="s">
        <v>18</v>
      </c>
      <c r="V33" s="41" t="s">
        <v>18</v>
      </c>
      <c r="W33" s="42" t="s">
        <v>18</v>
      </c>
      <c r="X33" s="41" t="s">
        <v>18</v>
      </c>
      <c r="Y33" s="42" t="s">
        <v>18</v>
      </c>
      <c r="Z33" s="41">
        <v>0.1</v>
      </c>
      <c r="AA33" s="42">
        <v>0.2</v>
      </c>
      <c r="AB33" s="41" t="s">
        <v>18</v>
      </c>
      <c r="AC33" s="42" t="s">
        <v>18</v>
      </c>
      <c r="AD33" s="41" t="s">
        <v>18</v>
      </c>
      <c r="AE33" s="42" t="s">
        <v>18</v>
      </c>
      <c r="AF33" s="41" t="s">
        <v>18</v>
      </c>
      <c r="AG33" s="42" t="s">
        <v>18</v>
      </c>
      <c r="AH33" s="41" t="s">
        <v>18</v>
      </c>
      <c r="AI33" s="42" t="s">
        <v>18</v>
      </c>
      <c r="AJ33" s="41" t="s">
        <v>18</v>
      </c>
      <c r="AK33" s="42" t="s">
        <v>18</v>
      </c>
      <c r="AL33" s="44">
        <v>0.1</v>
      </c>
      <c r="AM33" s="44">
        <v>0.2</v>
      </c>
      <c r="AN33" s="44">
        <v>0.1</v>
      </c>
      <c r="AO33" s="44">
        <v>0.2</v>
      </c>
    </row>
    <row r="34" spans="1:41" ht="11.1" customHeight="1">
      <c r="A34" s="1" t="s">
        <v>33</v>
      </c>
      <c r="B34" s="39">
        <v>1</v>
      </c>
      <c r="C34" s="40">
        <v>0.2</v>
      </c>
      <c r="D34" s="39">
        <v>1.2</v>
      </c>
      <c r="E34" s="40">
        <v>0.2</v>
      </c>
      <c r="F34" s="39">
        <v>1.2</v>
      </c>
      <c r="G34" s="40">
        <v>0.5</v>
      </c>
      <c r="H34" s="39">
        <v>1.4</v>
      </c>
      <c r="I34" s="40">
        <v>0.5</v>
      </c>
      <c r="J34" s="39">
        <v>0.5</v>
      </c>
      <c r="K34" s="40">
        <v>0.3</v>
      </c>
      <c r="L34" s="39">
        <v>1</v>
      </c>
      <c r="M34" s="40">
        <v>0.5</v>
      </c>
      <c r="N34" s="39">
        <v>0.9</v>
      </c>
      <c r="O34" s="40">
        <v>0.6</v>
      </c>
      <c r="P34" s="39">
        <v>1.9</v>
      </c>
      <c r="Q34" s="40">
        <v>0.9</v>
      </c>
      <c r="R34" s="39">
        <v>0.5</v>
      </c>
      <c r="S34" s="40">
        <v>0.4</v>
      </c>
      <c r="T34" s="39">
        <v>0.5</v>
      </c>
      <c r="U34" s="40">
        <v>0.4</v>
      </c>
      <c r="V34" s="39">
        <v>0.6</v>
      </c>
      <c r="W34" s="40">
        <v>0.5</v>
      </c>
      <c r="X34" s="39">
        <v>0.4</v>
      </c>
      <c r="Y34" s="40">
        <v>0.4</v>
      </c>
      <c r="Z34" s="39">
        <v>0.9</v>
      </c>
      <c r="AA34" s="40">
        <v>0.5</v>
      </c>
      <c r="AB34" s="39">
        <v>0.7</v>
      </c>
      <c r="AC34" s="40">
        <v>0.4</v>
      </c>
      <c r="AD34" s="43">
        <v>1.7</v>
      </c>
      <c r="AE34" s="43">
        <v>0.8</v>
      </c>
      <c r="AF34" s="39">
        <v>2.8</v>
      </c>
      <c r="AG34" s="40">
        <v>1</v>
      </c>
      <c r="AH34" s="39">
        <v>1.3</v>
      </c>
      <c r="AI34" s="40">
        <v>0.6</v>
      </c>
      <c r="AJ34" s="39">
        <v>2.2000000000000002</v>
      </c>
      <c r="AK34" s="40">
        <v>0.8</v>
      </c>
      <c r="AL34" s="39">
        <v>3</v>
      </c>
      <c r="AM34" s="40">
        <v>1.1000000000000001</v>
      </c>
      <c r="AN34" s="39">
        <v>2.4</v>
      </c>
      <c r="AO34" s="40">
        <v>1</v>
      </c>
    </row>
    <row r="35" spans="1:41" ht="11.1" customHeight="1">
      <c r="A35" s="1" t="s">
        <v>34</v>
      </c>
      <c r="B35" s="41">
        <v>3.2</v>
      </c>
      <c r="C35" s="42">
        <v>0.3</v>
      </c>
      <c r="D35" s="41">
        <v>3.8</v>
      </c>
      <c r="E35" s="42">
        <v>0.3</v>
      </c>
      <c r="F35" s="41">
        <v>5.3</v>
      </c>
      <c r="G35" s="42">
        <v>1</v>
      </c>
      <c r="H35" s="41">
        <v>5</v>
      </c>
      <c r="I35" s="42">
        <v>0.9</v>
      </c>
      <c r="J35" s="41">
        <v>3.2</v>
      </c>
      <c r="K35" s="42">
        <v>0.9</v>
      </c>
      <c r="L35" s="41">
        <v>4.5</v>
      </c>
      <c r="M35" s="42">
        <v>1</v>
      </c>
      <c r="N35" s="41">
        <v>3.4</v>
      </c>
      <c r="O35" s="42">
        <v>1.3</v>
      </c>
      <c r="P35" s="41">
        <v>3.2</v>
      </c>
      <c r="Q35" s="42">
        <v>1.2</v>
      </c>
      <c r="R35" s="41">
        <v>1</v>
      </c>
      <c r="S35" s="42">
        <v>0.5</v>
      </c>
      <c r="T35" s="41">
        <v>0.2</v>
      </c>
      <c r="U35" s="42">
        <v>0.3</v>
      </c>
      <c r="V35" s="44">
        <v>0.9</v>
      </c>
      <c r="W35" s="44">
        <v>0.6</v>
      </c>
      <c r="X35" s="41">
        <v>0.6</v>
      </c>
      <c r="Y35" s="42">
        <v>0.5</v>
      </c>
      <c r="Z35" s="41">
        <v>4.7</v>
      </c>
      <c r="AA35" s="42">
        <v>1.1000000000000001</v>
      </c>
      <c r="AB35" s="41">
        <v>6.3</v>
      </c>
      <c r="AC35" s="42">
        <v>1.3</v>
      </c>
      <c r="AD35" s="44">
        <v>1.2</v>
      </c>
      <c r="AE35" s="44">
        <v>0.7</v>
      </c>
      <c r="AF35" s="44">
        <v>3.6</v>
      </c>
      <c r="AG35" s="44">
        <v>1.2</v>
      </c>
      <c r="AH35" s="41">
        <v>0.9</v>
      </c>
      <c r="AI35" s="42">
        <v>0.5</v>
      </c>
      <c r="AJ35" s="41">
        <v>2.7</v>
      </c>
      <c r="AK35" s="42">
        <v>0.9</v>
      </c>
      <c r="AL35" s="44">
        <v>1.7</v>
      </c>
      <c r="AM35" s="44">
        <v>0.9</v>
      </c>
      <c r="AN35" s="44">
        <v>2.5</v>
      </c>
      <c r="AO35" s="44">
        <v>1</v>
      </c>
    </row>
    <row r="36" spans="1:41" ht="11.1" customHeight="1">
      <c r="A36" s="1" t="s">
        <v>35</v>
      </c>
      <c r="B36" s="39">
        <v>1.9</v>
      </c>
      <c r="C36" s="40">
        <v>0.3</v>
      </c>
      <c r="D36" s="39">
        <v>2</v>
      </c>
      <c r="E36" s="40">
        <v>0.3</v>
      </c>
      <c r="F36" s="39" t="s">
        <v>18</v>
      </c>
      <c r="G36" s="40" t="s">
        <v>18</v>
      </c>
      <c r="H36" s="39">
        <v>0.1</v>
      </c>
      <c r="I36" s="40">
        <v>0.1</v>
      </c>
      <c r="J36" s="39">
        <v>0.1</v>
      </c>
      <c r="K36" s="40">
        <v>0.2</v>
      </c>
      <c r="L36" s="39">
        <v>0.1</v>
      </c>
      <c r="M36" s="40">
        <v>0.2</v>
      </c>
      <c r="N36" s="39" t="s">
        <v>18</v>
      </c>
      <c r="O36" s="40" t="s">
        <v>18</v>
      </c>
      <c r="P36" s="39" t="s">
        <v>18</v>
      </c>
      <c r="Q36" s="40" t="s">
        <v>18</v>
      </c>
      <c r="R36" s="39">
        <v>0.8</v>
      </c>
      <c r="S36" s="40">
        <v>0.5</v>
      </c>
      <c r="T36" s="43">
        <v>1.2</v>
      </c>
      <c r="U36" s="43">
        <v>0.6</v>
      </c>
      <c r="V36" s="43">
        <v>3.9</v>
      </c>
      <c r="W36" s="43">
        <v>1.2</v>
      </c>
      <c r="X36" s="39">
        <v>4.5</v>
      </c>
      <c r="Y36" s="40">
        <v>1.3</v>
      </c>
      <c r="Z36" s="43">
        <v>5.7</v>
      </c>
      <c r="AA36" s="43">
        <v>1.2</v>
      </c>
      <c r="AB36" s="43">
        <v>4.8</v>
      </c>
      <c r="AC36" s="43">
        <v>1.1000000000000001</v>
      </c>
      <c r="AD36" s="43">
        <v>7.4</v>
      </c>
      <c r="AE36" s="43">
        <v>1.6</v>
      </c>
      <c r="AF36" s="43">
        <v>9.3000000000000007</v>
      </c>
      <c r="AG36" s="43">
        <v>1.8</v>
      </c>
      <c r="AH36" s="43">
        <v>1.4</v>
      </c>
      <c r="AI36" s="43">
        <v>0.7</v>
      </c>
      <c r="AJ36" s="43">
        <v>1.5</v>
      </c>
      <c r="AK36" s="43">
        <v>0.7</v>
      </c>
      <c r="AL36" s="43" t="s">
        <v>18</v>
      </c>
      <c r="AM36" s="43" t="s">
        <v>18</v>
      </c>
      <c r="AN36" s="43">
        <v>0.2</v>
      </c>
      <c r="AO36" s="43">
        <v>0.3</v>
      </c>
    </row>
    <row r="37" spans="1:41" ht="11.1" customHeight="1">
      <c r="A37" s="1" t="s">
        <v>137</v>
      </c>
      <c r="B37" s="41">
        <v>2.9</v>
      </c>
      <c r="C37" s="42">
        <v>0.3</v>
      </c>
      <c r="D37" s="41">
        <v>3.6</v>
      </c>
      <c r="E37" s="42">
        <v>0.3</v>
      </c>
      <c r="F37" s="41">
        <v>7.4</v>
      </c>
      <c r="G37" s="42">
        <v>1.1000000000000001</v>
      </c>
      <c r="H37" s="41">
        <v>9.5</v>
      </c>
      <c r="I37" s="42">
        <v>1.2</v>
      </c>
      <c r="J37" s="41">
        <v>5.2</v>
      </c>
      <c r="K37" s="42">
        <v>1.1000000000000001</v>
      </c>
      <c r="L37" s="41">
        <v>6.1</v>
      </c>
      <c r="M37" s="42">
        <v>1.2</v>
      </c>
      <c r="N37" s="41">
        <v>3.6</v>
      </c>
      <c r="O37" s="42">
        <v>1.3</v>
      </c>
      <c r="P37" s="41">
        <v>4.8</v>
      </c>
      <c r="Q37" s="42">
        <v>1.5</v>
      </c>
      <c r="R37" s="41">
        <v>0.7</v>
      </c>
      <c r="S37" s="42">
        <v>0.4</v>
      </c>
      <c r="T37" s="44">
        <v>0.3</v>
      </c>
      <c r="U37" s="44">
        <v>0.3</v>
      </c>
      <c r="V37" s="44" t="s">
        <v>18</v>
      </c>
      <c r="W37" s="44" t="s">
        <v>18</v>
      </c>
      <c r="X37" s="44" t="s">
        <v>18</v>
      </c>
      <c r="Y37" s="44" t="s">
        <v>18</v>
      </c>
      <c r="Z37" s="44" t="s">
        <v>18</v>
      </c>
      <c r="AA37" s="44" t="s">
        <v>18</v>
      </c>
      <c r="AB37" s="44" t="s">
        <v>18</v>
      </c>
      <c r="AC37" s="44" t="s">
        <v>18</v>
      </c>
      <c r="AD37" s="44" t="s">
        <v>18</v>
      </c>
      <c r="AE37" s="44" t="s">
        <v>18</v>
      </c>
      <c r="AF37" s="44" t="s">
        <v>18</v>
      </c>
      <c r="AG37" s="44" t="s">
        <v>18</v>
      </c>
      <c r="AH37" s="44" t="s">
        <v>18</v>
      </c>
      <c r="AI37" s="44" t="s">
        <v>18</v>
      </c>
      <c r="AJ37" s="44" t="s">
        <v>18</v>
      </c>
      <c r="AK37" s="44" t="s">
        <v>18</v>
      </c>
      <c r="AL37" s="44" t="s">
        <v>18</v>
      </c>
      <c r="AM37" s="44" t="s">
        <v>18</v>
      </c>
      <c r="AN37" s="44" t="s">
        <v>18</v>
      </c>
      <c r="AO37" s="44" t="s">
        <v>18</v>
      </c>
    </row>
    <row r="38" spans="1:41" ht="11.1" customHeight="1">
      <c r="A38" s="1" t="s">
        <v>37</v>
      </c>
      <c r="B38" s="39">
        <v>2.1</v>
      </c>
      <c r="C38" s="40">
        <v>0.3</v>
      </c>
      <c r="D38" s="39">
        <v>2.2000000000000002</v>
      </c>
      <c r="E38" s="40">
        <v>0.3</v>
      </c>
      <c r="F38" s="43">
        <v>5.3</v>
      </c>
      <c r="G38" s="43">
        <v>1</v>
      </c>
      <c r="H38" s="43">
        <v>5</v>
      </c>
      <c r="I38" s="43">
        <v>0.9</v>
      </c>
      <c r="J38" s="39">
        <v>3.2</v>
      </c>
      <c r="K38" s="40">
        <v>0.9</v>
      </c>
      <c r="L38" s="39">
        <v>4.5</v>
      </c>
      <c r="M38" s="40">
        <v>1</v>
      </c>
      <c r="N38" s="43">
        <v>3.4</v>
      </c>
      <c r="O38" s="43">
        <v>1.3</v>
      </c>
      <c r="P38" s="43">
        <v>3.2</v>
      </c>
      <c r="Q38" s="43">
        <v>1.2</v>
      </c>
      <c r="R38" s="43">
        <v>0.7</v>
      </c>
      <c r="S38" s="43">
        <v>0.4</v>
      </c>
      <c r="T38" s="43">
        <v>0.2</v>
      </c>
      <c r="U38" s="43">
        <v>0.3</v>
      </c>
      <c r="V38" s="43">
        <v>0.9</v>
      </c>
      <c r="W38" s="43">
        <v>0.6</v>
      </c>
      <c r="X38" s="43">
        <v>0.5</v>
      </c>
      <c r="Y38" s="43">
        <v>0.4</v>
      </c>
      <c r="Z38" s="43" t="s">
        <v>18</v>
      </c>
      <c r="AA38" s="43" t="s">
        <v>18</v>
      </c>
      <c r="AB38" s="43" t="s">
        <v>18</v>
      </c>
      <c r="AC38" s="43" t="s">
        <v>18</v>
      </c>
      <c r="AD38" s="43" t="s">
        <v>18</v>
      </c>
      <c r="AE38" s="43" t="s">
        <v>18</v>
      </c>
      <c r="AF38" s="43" t="s">
        <v>18</v>
      </c>
      <c r="AG38" s="43" t="s">
        <v>18</v>
      </c>
      <c r="AH38" s="43" t="s">
        <v>18</v>
      </c>
      <c r="AI38" s="43" t="s">
        <v>18</v>
      </c>
      <c r="AJ38" s="43" t="s">
        <v>18</v>
      </c>
      <c r="AK38" s="43" t="s">
        <v>18</v>
      </c>
      <c r="AL38" s="43" t="s">
        <v>18</v>
      </c>
      <c r="AM38" s="43" t="s">
        <v>18</v>
      </c>
      <c r="AN38" s="43" t="s">
        <v>18</v>
      </c>
      <c r="AO38" s="43" t="s">
        <v>18</v>
      </c>
    </row>
    <row r="39" spans="1:41" ht="11.1" customHeight="1">
      <c r="A39" s="1" t="s">
        <v>142</v>
      </c>
      <c r="B39" s="41">
        <v>0.7</v>
      </c>
      <c r="C39" s="42">
        <v>0.2</v>
      </c>
      <c r="D39" s="41">
        <v>1.1000000000000001</v>
      </c>
      <c r="E39" s="42">
        <v>0.2</v>
      </c>
      <c r="F39" s="44">
        <v>0.9</v>
      </c>
      <c r="G39" s="44">
        <v>0.4</v>
      </c>
      <c r="H39" s="44">
        <v>1.7</v>
      </c>
      <c r="I39" s="44">
        <v>0.6</v>
      </c>
      <c r="J39" s="41">
        <v>0.1</v>
      </c>
      <c r="K39" s="42">
        <v>0.2</v>
      </c>
      <c r="L39" s="41">
        <v>0.4</v>
      </c>
      <c r="M39" s="42">
        <v>0.3</v>
      </c>
      <c r="N39" s="44">
        <v>0.1</v>
      </c>
      <c r="O39" s="44">
        <v>0.2</v>
      </c>
      <c r="P39" s="44">
        <v>0.5</v>
      </c>
      <c r="Q39" s="44">
        <v>0.5</v>
      </c>
      <c r="R39" s="44">
        <v>0.7</v>
      </c>
      <c r="S39" s="44">
        <v>0.4</v>
      </c>
      <c r="T39" s="44">
        <v>0.3</v>
      </c>
      <c r="U39" s="44">
        <v>0.3</v>
      </c>
      <c r="V39" s="44">
        <v>0.8</v>
      </c>
      <c r="W39" s="44">
        <v>0.6</v>
      </c>
      <c r="X39" s="44">
        <v>0.1</v>
      </c>
      <c r="Y39" s="44">
        <v>0.2</v>
      </c>
      <c r="Z39" s="44">
        <v>0.8</v>
      </c>
      <c r="AA39" s="44">
        <v>0.5</v>
      </c>
      <c r="AB39" s="44">
        <v>1.2</v>
      </c>
      <c r="AC39" s="44">
        <v>0.6</v>
      </c>
      <c r="AD39" s="44">
        <v>1.3</v>
      </c>
      <c r="AE39" s="44">
        <v>0.7</v>
      </c>
      <c r="AF39" s="44">
        <v>2.1</v>
      </c>
      <c r="AG39" s="44">
        <v>0.9</v>
      </c>
      <c r="AH39" s="44">
        <v>0.2</v>
      </c>
      <c r="AI39" s="44">
        <v>0.2</v>
      </c>
      <c r="AJ39" s="44">
        <v>1.1000000000000001</v>
      </c>
      <c r="AK39" s="44">
        <v>0.6</v>
      </c>
      <c r="AL39" s="44">
        <v>1.2</v>
      </c>
      <c r="AM39" s="44">
        <v>0.7</v>
      </c>
      <c r="AN39" s="44">
        <v>2.5</v>
      </c>
      <c r="AO39" s="44">
        <v>1</v>
      </c>
    </row>
    <row r="40" spans="1:41" ht="11.1" customHeight="1">
      <c r="A40" s="1" t="s">
        <v>144</v>
      </c>
      <c r="B40" s="39">
        <v>0.5</v>
      </c>
      <c r="C40" s="40">
        <v>0.1</v>
      </c>
      <c r="D40" s="39">
        <v>0.7</v>
      </c>
      <c r="E40" s="40">
        <v>0.1</v>
      </c>
      <c r="F40" s="43">
        <v>0.7</v>
      </c>
      <c r="G40" s="43">
        <v>0.4</v>
      </c>
      <c r="H40" s="39" t="s">
        <v>18</v>
      </c>
      <c r="I40" s="40" t="s">
        <v>18</v>
      </c>
      <c r="J40" s="39">
        <v>0.1</v>
      </c>
      <c r="K40" s="40">
        <v>0.2</v>
      </c>
      <c r="L40" s="39">
        <v>0.6</v>
      </c>
      <c r="M40" s="40">
        <v>0.4</v>
      </c>
      <c r="N40" s="39">
        <v>0.1</v>
      </c>
      <c r="O40" s="40">
        <v>0.2</v>
      </c>
      <c r="P40" s="39">
        <v>1.3</v>
      </c>
      <c r="Q40" s="40">
        <v>0.8</v>
      </c>
      <c r="R40" s="39">
        <v>0.5</v>
      </c>
      <c r="S40" s="40">
        <v>0.4</v>
      </c>
      <c r="T40" s="39">
        <v>0.2</v>
      </c>
      <c r="U40" s="40">
        <v>0.2</v>
      </c>
      <c r="V40" s="39">
        <v>0.2</v>
      </c>
      <c r="W40" s="40">
        <v>0.3</v>
      </c>
      <c r="X40" s="39">
        <v>0.8</v>
      </c>
      <c r="Y40" s="40">
        <v>0.5</v>
      </c>
      <c r="Z40" s="43">
        <v>0.4</v>
      </c>
      <c r="AA40" s="43">
        <v>0.3</v>
      </c>
      <c r="AB40" s="39">
        <v>0.3</v>
      </c>
      <c r="AC40" s="40">
        <v>0.3</v>
      </c>
      <c r="AD40" s="39">
        <v>1.3</v>
      </c>
      <c r="AE40" s="40">
        <v>0.7</v>
      </c>
      <c r="AF40" s="39">
        <v>3.8</v>
      </c>
      <c r="AG40" s="40">
        <v>1.2</v>
      </c>
      <c r="AH40" s="39">
        <v>0.3</v>
      </c>
      <c r="AI40" s="40">
        <v>0.3</v>
      </c>
      <c r="AJ40" s="43">
        <v>1.1000000000000001</v>
      </c>
      <c r="AK40" s="43">
        <v>0.6</v>
      </c>
      <c r="AL40" s="43">
        <v>1.1000000000000001</v>
      </c>
      <c r="AM40" s="43">
        <v>0.7</v>
      </c>
      <c r="AN40" s="43">
        <v>1.4</v>
      </c>
      <c r="AO40" s="43">
        <v>0.8</v>
      </c>
    </row>
    <row r="41" spans="1:41" ht="11.1" customHeight="1">
      <c r="A41" s="1" t="s">
        <v>143</v>
      </c>
      <c r="B41" s="41">
        <v>1</v>
      </c>
      <c r="C41" s="42">
        <v>0.2</v>
      </c>
      <c r="D41" s="41">
        <v>1.5</v>
      </c>
      <c r="E41" s="42">
        <v>0.2</v>
      </c>
      <c r="F41" s="44">
        <v>1.9</v>
      </c>
      <c r="G41" s="44">
        <v>0.6</v>
      </c>
      <c r="H41" s="44">
        <v>3.3</v>
      </c>
      <c r="I41" s="44">
        <v>0.8</v>
      </c>
      <c r="J41" s="44">
        <v>1.2</v>
      </c>
      <c r="K41" s="44">
        <v>0.5</v>
      </c>
      <c r="L41" s="44">
        <v>1.5</v>
      </c>
      <c r="M41" s="44">
        <v>0.6</v>
      </c>
      <c r="N41" s="41">
        <v>1.3</v>
      </c>
      <c r="O41" s="42">
        <v>0.8</v>
      </c>
      <c r="P41" s="44">
        <v>1.2</v>
      </c>
      <c r="Q41" s="44">
        <v>0.7</v>
      </c>
      <c r="R41" s="41">
        <v>0.5</v>
      </c>
      <c r="S41" s="42">
        <v>0.4</v>
      </c>
      <c r="T41" s="41">
        <v>0.2</v>
      </c>
      <c r="U41" s="42">
        <v>0.2</v>
      </c>
      <c r="V41" s="41">
        <v>0.7</v>
      </c>
      <c r="W41" s="42">
        <v>0.5</v>
      </c>
      <c r="X41" s="44">
        <v>0.4</v>
      </c>
      <c r="Y41" s="44">
        <v>0.4</v>
      </c>
      <c r="Z41" s="44">
        <v>0.4</v>
      </c>
      <c r="AA41" s="44">
        <v>0.3</v>
      </c>
      <c r="AB41" s="41">
        <v>0.4</v>
      </c>
      <c r="AC41" s="42">
        <v>0.3</v>
      </c>
      <c r="AD41" s="41">
        <v>1</v>
      </c>
      <c r="AE41" s="42">
        <v>0.6</v>
      </c>
      <c r="AF41" s="41">
        <v>1.3</v>
      </c>
      <c r="AG41" s="42">
        <v>0.7</v>
      </c>
      <c r="AH41" s="44">
        <v>0.5</v>
      </c>
      <c r="AI41" s="44">
        <v>0.4</v>
      </c>
      <c r="AJ41" s="44">
        <v>1.5</v>
      </c>
      <c r="AK41" s="44">
        <v>0.7</v>
      </c>
      <c r="AL41" s="44">
        <v>1.1000000000000001</v>
      </c>
      <c r="AM41" s="44">
        <v>0.7</v>
      </c>
      <c r="AN41" s="44">
        <v>1.4</v>
      </c>
      <c r="AO41" s="44">
        <v>0.8</v>
      </c>
    </row>
    <row r="42" spans="1:41" ht="11.1" customHeight="1">
      <c r="A42" s="1" t="s">
        <v>160</v>
      </c>
      <c r="B42" s="39">
        <v>0.1</v>
      </c>
      <c r="C42" s="40">
        <v>0.1</v>
      </c>
      <c r="D42" s="39">
        <v>0.1</v>
      </c>
      <c r="E42" s="40">
        <v>0.1</v>
      </c>
      <c r="F42" s="43">
        <v>0.2</v>
      </c>
      <c r="G42" s="43">
        <v>0.2</v>
      </c>
      <c r="H42" s="43">
        <v>0.1</v>
      </c>
      <c r="I42" s="43">
        <v>0.1</v>
      </c>
      <c r="J42" s="43" t="s">
        <v>18</v>
      </c>
      <c r="K42" s="43" t="s">
        <v>18</v>
      </c>
      <c r="L42" s="43">
        <v>0.1</v>
      </c>
      <c r="M42" s="43">
        <v>0.1</v>
      </c>
      <c r="N42" s="43" t="s">
        <v>18</v>
      </c>
      <c r="O42" s="43" t="s">
        <v>18</v>
      </c>
      <c r="P42" s="43" t="s">
        <v>18</v>
      </c>
      <c r="Q42" s="43" t="s">
        <v>18</v>
      </c>
      <c r="R42" s="39" t="s">
        <v>18</v>
      </c>
      <c r="S42" s="40" t="s">
        <v>18</v>
      </c>
      <c r="T42" s="39">
        <v>0.1</v>
      </c>
      <c r="U42" s="40">
        <v>0.1</v>
      </c>
      <c r="V42" s="43">
        <v>0.2</v>
      </c>
      <c r="W42" s="43">
        <v>0.3</v>
      </c>
      <c r="X42" s="43" t="s">
        <v>18</v>
      </c>
      <c r="Y42" s="43" t="s">
        <v>18</v>
      </c>
      <c r="Z42" s="43">
        <v>0.1</v>
      </c>
      <c r="AA42" s="43">
        <v>0.2</v>
      </c>
      <c r="AB42" s="43">
        <v>0.1</v>
      </c>
      <c r="AC42" s="43">
        <v>0.2</v>
      </c>
      <c r="AD42" s="43">
        <v>0.2</v>
      </c>
      <c r="AE42" s="43">
        <v>0.2</v>
      </c>
      <c r="AF42" s="43">
        <v>0.1</v>
      </c>
      <c r="AG42" s="43">
        <v>0.1</v>
      </c>
      <c r="AH42" s="43" t="s">
        <v>18</v>
      </c>
      <c r="AI42" s="43" t="s">
        <v>18</v>
      </c>
      <c r="AJ42" s="43">
        <v>0.4</v>
      </c>
      <c r="AK42" s="43">
        <v>0.4</v>
      </c>
      <c r="AL42" s="43">
        <v>0.1</v>
      </c>
      <c r="AM42" s="43">
        <v>0.2</v>
      </c>
      <c r="AN42" s="43" t="s">
        <v>18</v>
      </c>
      <c r="AO42" s="43" t="s">
        <v>18</v>
      </c>
    </row>
    <row r="43" spans="1:41" ht="11.1" customHeight="1">
      <c r="A43" s="1" t="s">
        <v>161</v>
      </c>
      <c r="B43" s="44"/>
      <c r="C43" s="44"/>
      <c r="D43" s="41">
        <v>0.1</v>
      </c>
      <c r="E43" s="42">
        <v>0.1</v>
      </c>
      <c r="F43" s="44"/>
      <c r="G43" s="44"/>
      <c r="H43" s="44">
        <v>0</v>
      </c>
      <c r="I43" s="44">
        <v>0.1</v>
      </c>
      <c r="J43" s="44"/>
      <c r="K43" s="44"/>
      <c r="L43" s="44">
        <v>0.5</v>
      </c>
      <c r="M43" s="44">
        <v>0.4</v>
      </c>
      <c r="N43" s="44"/>
      <c r="O43" s="44"/>
      <c r="P43" s="44" t="s">
        <v>18</v>
      </c>
      <c r="Q43" s="44" t="s">
        <v>18</v>
      </c>
      <c r="R43" s="44"/>
      <c r="S43" s="44"/>
      <c r="T43" s="41" t="s">
        <v>18</v>
      </c>
      <c r="U43" s="42" t="s">
        <v>18</v>
      </c>
      <c r="V43" s="44"/>
      <c r="W43" s="44"/>
      <c r="X43" s="44" t="s">
        <v>18</v>
      </c>
      <c r="Y43" s="44" t="s">
        <v>18</v>
      </c>
      <c r="Z43" s="44"/>
      <c r="AA43" s="44"/>
      <c r="AB43" s="44" t="s">
        <v>18</v>
      </c>
      <c r="AC43" s="44" t="s">
        <v>18</v>
      </c>
      <c r="AD43" s="44"/>
      <c r="AE43" s="44"/>
      <c r="AF43" s="44" t="s">
        <v>18</v>
      </c>
      <c r="AG43" s="44" t="s">
        <v>18</v>
      </c>
      <c r="AH43" s="44"/>
      <c r="AI43" s="44"/>
      <c r="AJ43" s="44">
        <v>0.1</v>
      </c>
      <c r="AK43" s="44">
        <v>0.1</v>
      </c>
      <c r="AL43" s="44"/>
      <c r="AM43" s="44"/>
      <c r="AN43" s="44" t="s">
        <v>18</v>
      </c>
      <c r="AO43" s="44" t="s">
        <v>18</v>
      </c>
    </row>
    <row r="44" spans="1:41" ht="11.1" customHeight="1">
      <c r="A44" s="1" t="s">
        <v>38</v>
      </c>
      <c r="B44" s="39"/>
      <c r="C44" s="40"/>
      <c r="D44" s="39"/>
      <c r="E44" s="40"/>
      <c r="F44" s="43" t="s">
        <v>18</v>
      </c>
      <c r="G44" s="43" t="s">
        <v>18</v>
      </c>
      <c r="H44" s="43" t="s">
        <v>18</v>
      </c>
      <c r="I44" s="43" t="s">
        <v>18</v>
      </c>
      <c r="J44" s="43">
        <v>4.0999999999999996</v>
      </c>
      <c r="K44" s="43">
        <v>1.7</v>
      </c>
      <c r="L44" s="43">
        <v>5.5</v>
      </c>
      <c r="M44" s="43">
        <v>1.9</v>
      </c>
      <c r="N44" s="43" t="s">
        <v>18</v>
      </c>
      <c r="O44" s="43" t="s">
        <v>18</v>
      </c>
      <c r="P44" s="43" t="s">
        <v>18</v>
      </c>
      <c r="Q44" s="43" t="s">
        <v>18</v>
      </c>
      <c r="R44" s="39" t="s">
        <v>18</v>
      </c>
      <c r="S44" s="40" t="s">
        <v>18</v>
      </c>
      <c r="T44" s="39" t="s">
        <v>18</v>
      </c>
      <c r="U44" s="40" t="s">
        <v>18</v>
      </c>
      <c r="V44" s="43" t="s">
        <v>18</v>
      </c>
      <c r="W44" s="43" t="s">
        <v>18</v>
      </c>
      <c r="X44" s="43" t="s">
        <v>18</v>
      </c>
      <c r="Y44" s="43" t="s">
        <v>18</v>
      </c>
      <c r="Z44" s="43" t="s">
        <v>18</v>
      </c>
      <c r="AA44" s="43" t="s">
        <v>18</v>
      </c>
      <c r="AB44" s="43" t="s">
        <v>18</v>
      </c>
      <c r="AC44" s="43" t="s">
        <v>18</v>
      </c>
      <c r="AD44" s="43" t="s">
        <v>18</v>
      </c>
      <c r="AE44" s="43" t="s">
        <v>18</v>
      </c>
      <c r="AF44" s="43" t="s">
        <v>18</v>
      </c>
      <c r="AG44" s="43" t="s">
        <v>18</v>
      </c>
      <c r="AH44" s="43" t="s">
        <v>18</v>
      </c>
      <c r="AI44" s="43" t="s">
        <v>18</v>
      </c>
      <c r="AJ44" s="43" t="s">
        <v>18</v>
      </c>
      <c r="AK44" s="43" t="s">
        <v>18</v>
      </c>
      <c r="AL44" s="43" t="s">
        <v>18</v>
      </c>
      <c r="AM44" s="43" t="s">
        <v>18</v>
      </c>
      <c r="AN44" s="43" t="s">
        <v>18</v>
      </c>
      <c r="AO44" s="43" t="s">
        <v>18</v>
      </c>
    </row>
    <row r="45" spans="1:41" ht="11.1" customHeight="1">
      <c r="A45" s="1" t="s">
        <v>39</v>
      </c>
      <c r="B45" s="41"/>
      <c r="C45" s="42"/>
      <c r="D45" s="41"/>
      <c r="E45" s="42"/>
      <c r="F45" s="41" t="s">
        <v>18</v>
      </c>
      <c r="G45" s="42" t="s">
        <v>18</v>
      </c>
      <c r="H45" s="41" t="s">
        <v>18</v>
      </c>
      <c r="I45" s="42" t="s">
        <v>18</v>
      </c>
      <c r="J45" s="44">
        <v>4.8</v>
      </c>
      <c r="K45" s="44">
        <v>2.1</v>
      </c>
      <c r="L45" s="41">
        <v>5.8</v>
      </c>
      <c r="M45" s="42">
        <v>2.2000000000000002</v>
      </c>
      <c r="N45" s="41" t="s">
        <v>18</v>
      </c>
      <c r="O45" s="42" t="s">
        <v>18</v>
      </c>
      <c r="P45" s="41" t="s">
        <v>18</v>
      </c>
      <c r="Q45" s="42" t="s">
        <v>18</v>
      </c>
      <c r="R45" s="41" t="s">
        <v>18</v>
      </c>
      <c r="S45" s="42" t="s">
        <v>18</v>
      </c>
      <c r="T45" s="41" t="s">
        <v>18</v>
      </c>
      <c r="U45" s="42" t="s">
        <v>18</v>
      </c>
      <c r="V45" s="41" t="s">
        <v>18</v>
      </c>
      <c r="W45" s="42" t="s">
        <v>18</v>
      </c>
      <c r="X45" s="41" t="s">
        <v>18</v>
      </c>
      <c r="Y45" s="42" t="s">
        <v>18</v>
      </c>
      <c r="Z45" s="44" t="s">
        <v>18</v>
      </c>
      <c r="AA45" s="44" t="s">
        <v>18</v>
      </c>
      <c r="AB45" s="41" t="s">
        <v>18</v>
      </c>
      <c r="AC45" s="42" t="s">
        <v>18</v>
      </c>
      <c r="AD45" s="44" t="s">
        <v>18</v>
      </c>
      <c r="AE45" s="44" t="s">
        <v>18</v>
      </c>
      <c r="AF45" s="44" t="s">
        <v>18</v>
      </c>
      <c r="AG45" s="44" t="s">
        <v>18</v>
      </c>
      <c r="AH45" s="44" t="s">
        <v>18</v>
      </c>
      <c r="AI45" s="44" t="s">
        <v>18</v>
      </c>
      <c r="AJ45" s="44" t="s">
        <v>18</v>
      </c>
      <c r="AK45" s="44" t="s">
        <v>18</v>
      </c>
      <c r="AL45" s="44" t="s">
        <v>18</v>
      </c>
      <c r="AM45" s="44" t="s">
        <v>18</v>
      </c>
      <c r="AN45" s="44" t="s">
        <v>18</v>
      </c>
      <c r="AO45" s="44" t="s">
        <v>18</v>
      </c>
    </row>
    <row r="46" spans="1:41" ht="11.1" customHeight="1">
      <c r="A46" s="1" t="s">
        <v>40</v>
      </c>
      <c r="B46" s="39">
        <v>4.4000000000000004</v>
      </c>
      <c r="C46" s="40">
        <v>0.4</v>
      </c>
      <c r="D46" s="39">
        <v>3.7</v>
      </c>
      <c r="E46" s="40">
        <v>0.3</v>
      </c>
      <c r="F46" s="43">
        <v>0</v>
      </c>
      <c r="G46" s="43">
        <v>0.1</v>
      </c>
      <c r="H46" s="43">
        <v>0.2</v>
      </c>
      <c r="I46" s="43">
        <v>0.2</v>
      </c>
      <c r="J46" s="43">
        <v>0.3</v>
      </c>
      <c r="K46" s="43">
        <v>0.3</v>
      </c>
      <c r="L46" s="43">
        <v>0.8</v>
      </c>
      <c r="M46" s="43">
        <v>0.4</v>
      </c>
      <c r="N46" s="43">
        <v>4.7</v>
      </c>
      <c r="O46" s="43">
        <v>1.5</v>
      </c>
      <c r="P46" s="43">
        <v>7.5</v>
      </c>
      <c r="Q46" s="43">
        <v>1.8</v>
      </c>
      <c r="R46" s="39">
        <v>29.4</v>
      </c>
      <c r="S46" s="40">
        <v>2.4</v>
      </c>
      <c r="T46" s="39">
        <v>23.9</v>
      </c>
      <c r="U46" s="40">
        <v>2.2000000000000002</v>
      </c>
      <c r="V46" s="43">
        <v>3</v>
      </c>
      <c r="W46" s="43">
        <v>1.1000000000000001</v>
      </c>
      <c r="X46" s="43">
        <v>1.2</v>
      </c>
      <c r="Y46" s="43">
        <v>0.7</v>
      </c>
      <c r="Z46" s="43" t="s">
        <v>18</v>
      </c>
      <c r="AA46" s="43" t="s">
        <v>18</v>
      </c>
      <c r="AB46" s="43" t="s">
        <v>18</v>
      </c>
      <c r="AC46" s="43" t="s">
        <v>18</v>
      </c>
      <c r="AD46" s="43">
        <v>0.5</v>
      </c>
      <c r="AE46" s="43">
        <v>0.5</v>
      </c>
      <c r="AF46" s="43" t="s">
        <v>18</v>
      </c>
      <c r="AG46" s="43" t="s">
        <v>18</v>
      </c>
      <c r="AH46" s="43">
        <v>0.1</v>
      </c>
      <c r="AI46" s="43">
        <v>0.2</v>
      </c>
      <c r="AJ46" s="43" t="s">
        <v>18</v>
      </c>
      <c r="AK46" s="43" t="s">
        <v>18</v>
      </c>
      <c r="AL46" s="43">
        <v>0.7</v>
      </c>
      <c r="AM46" s="43">
        <v>0.5</v>
      </c>
      <c r="AN46" s="43" t="s">
        <v>18</v>
      </c>
      <c r="AO46" s="43" t="s">
        <v>18</v>
      </c>
    </row>
    <row r="47" spans="1:41" ht="11.1" customHeight="1">
      <c r="A47" s="1" t="s">
        <v>41</v>
      </c>
      <c r="B47" s="41">
        <v>0.6</v>
      </c>
      <c r="C47" s="42">
        <v>0.1</v>
      </c>
      <c r="D47" s="41">
        <v>0.8</v>
      </c>
      <c r="E47" s="42">
        <v>0.2</v>
      </c>
      <c r="F47" s="44" t="s">
        <v>18</v>
      </c>
      <c r="G47" s="44" t="s">
        <v>18</v>
      </c>
      <c r="H47" s="44">
        <v>0.3</v>
      </c>
      <c r="I47" s="44">
        <v>0.2</v>
      </c>
      <c r="J47" s="44">
        <v>0.2</v>
      </c>
      <c r="K47" s="44">
        <v>0.2</v>
      </c>
      <c r="L47" s="44">
        <v>0.1</v>
      </c>
      <c r="M47" s="44">
        <v>0.1</v>
      </c>
      <c r="N47" s="44" t="s">
        <v>18</v>
      </c>
      <c r="O47" s="44" t="s">
        <v>18</v>
      </c>
      <c r="P47" s="44">
        <v>0.5</v>
      </c>
      <c r="Q47" s="44">
        <v>0.5</v>
      </c>
      <c r="R47" s="41">
        <v>4</v>
      </c>
      <c r="S47" s="42">
        <v>1</v>
      </c>
      <c r="T47" s="41">
        <v>4.9000000000000004</v>
      </c>
      <c r="U47" s="42">
        <v>1.1000000000000001</v>
      </c>
      <c r="V47" s="44">
        <v>0.2</v>
      </c>
      <c r="W47" s="44">
        <v>0.3</v>
      </c>
      <c r="X47" s="44">
        <v>0.3</v>
      </c>
      <c r="Y47" s="44">
        <v>0.4</v>
      </c>
      <c r="Z47" s="44" t="s">
        <v>18</v>
      </c>
      <c r="AA47" s="44" t="s">
        <v>18</v>
      </c>
      <c r="AB47" s="44" t="s">
        <v>18</v>
      </c>
      <c r="AC47" s="44" t="s">
        <v>18</v>
      </c>
      <c r="AD47" s="44" t="s">
        <v>18</v>
      </c>
      <c r="AE47" s="44" t="s">
        <v>18</v>
      </c>
      <c r="AF47" s="44">
        <v>0.9</v>
      </c>
      <c r="AG47" s="44">
        <v>0.6</v>
      </c>
      <c r="AH47" s="44" t="s">
        <v>18</v>
      </c>
      <c r="AI47" s="44" t="s">
        <v>18</v>
      </c>
      <c r="AJ47" s="44" t="s">
        <v>18</v>
      </c>
      <c r="AK47" s="44" t="s">
        <v>18</v>
      </c>
      <c r="AL47" s="44">
        <v>0.3</v>
      </c>
      <c r="AM47" s="44">
        <v>0.3</v>
      </c>
      <c r="AN47" s="44" t="s">
        <v>18</v>
      </c>
      <c r="AO47" s="44" t="s">
        <v>18</v>
      </c>
    </row>
    <row r="48" spans="1:41" ht="11.1" customHeight="1">
      <c r="A48" s="1" t="s">
        <v>42</v>
      </c>
      <c r="B48" s="39"/>
      <c r="C48" s="40"/>
      <c r="D48" s="39"/>
      <c r="E48" s="40"/>
      <c r="F48" s="43" t="s">
        <v>18</v>
      </c>
      <c r="G48" s="43" t="s">
        <v>18</v>
      </c>
      <c r="H48" s="43" t="s">
        <v>18</v>
      </c>
      <c r="I48" s="43" t="s">
        <v>18</v>
      </c>
      <c r="J48" s="43" t="s">
        <v>18</v>
      </c>
      <c r="K48" s="43" t="s">
        <v>18</v>
      </c>
      <c r="L48" s="43" t="s">
        <v>18</v>
      </c>
      <c r="M48" s="43" t="s">
        <v>18</v>
      </c>
      <c r="N48" s="43" t="s">
        <v>18</v>
      </c>
      <c r="O48" s="43" t="s">
        <v>18</v>
      </c>
      <c r="P48" s="43" t="s">
        <v>18</v>
      </c>
      <c r="Q48" s="43" t="s">
        <v>18</v>
      </c>
      <c r="R48" s="39">
        <v>8.1999999999999993</v>
      </c>
      <c r="S48" s="40">
        <v>3.2</v>
      </c>
      <c r="T48" s="39">
        <v>12.4</v>
      </c>
      <c r="U48" s="40">
        <v>3.8</v>
      </c>
      <c r="V48" s="43" t="s">
        <v>18</v>
      </c>
      <c r="W48" s="43" t="s">
        <v>18</v>
      </c>
      <c r="X48" s="43" t="s">
        <v>18</v>
      </c>
      <c r="Y48" s="43" t="s">
        <v>18</v>
      </c>
      <c r="Z48" s="43" t="s">
        <v>18</v>
      </c>
      <c r="AA48" s="43" t="s">
        <v>18</v>
      </c>
      <c r="AB48" s="43" t="s">
        <v>18</v>
      </c>
      <c r="AC48" s="43" t="s">
        <v>18</v>
      </c>
      <c r="AD48" s="43" t="s">
        <v>18</v>
      </c>
      <c r="AE48" s="43" t="s">
        <v>18</v>
      </c>
      <c r="AF48" s="43" t="s">
        <v>18</v>
      </c>
      <c r="AG48" s="43" t="s">
        <v>18</v>
      </c>
      <c r="AH48" s="43" t="s">
        <v>18</v>
      </c>
      <c r="AI48" s="43" t="s">
        <v>18</v>
      </c>
      <c r="AJ48" s="43" t="s">
        <v>18</v>
      </c>
      <c r="AK48" s="43" t="s">
        <v>18</v>
      </c>
      <c r="AL48" s="43" t="s">
        <v>18</v>
      </c>
      <c r="AM48" s="43" t="s">
        <v>18</v>
      </c>
      <c r="AN48" s="43" t="s">
        <v>18</v>
      </c>
      <c r="AO48" s="43" t="s">
        <v>18</v>
      </c>
    </row>
    <row r="49" spans="1:41" ht="11.1" customHeight="1">
      <c r="A49" s="1" t="s">
        <v>43</v>
      </c>
      <c r="B49" s="41"/>
      <c r="C49" s="42"/>
      <c r="D49" s="41"/>
      <c r="E49" s="42"/>
      <c r="F49" s="41" t="s">
        <v>18</v>
      </c>
      <c r="G49" s="42" t="s">
        <v>18</v>
      </c>
      <c r="H49" s="44" t="s">
        <v>18</v>
      </c>
      <c r="I49" s="44" t="s">
        <v>18</v>
      </c>
      <c r="J49" s="41" t="s">
        <v>18</v>
      </c>
      <c r="K49" s="42" t="s">
        <v>18</v>
      </c>
      <c r="L49" s="44" t="s">
        <v>18</v>
      </c>
      <c r="M49" s="44" t="s">
        <v>18</v>
      </c>
      <c r="N49" s="44" t="s">
        <v>18</v>
      </c>
      <c r="O49" s="44" t="s">
        <v>18</v>
      </c>
      <c r="P49" s="44" t="s">
        <v>18</v>
      </c>
      <c r="Q49" s="44" t="s">
        <v>18</v>
      </c>
      <c r="R49" s="41">
        <v>3.1</v>
      </c>
      <c r="S49" s="42">
        <v>1.4</v>
      </c>
      <c r="T49" s="41">
        <v>3.5</v>
      </c>
      <c r="U49" s="42">
        <v>1.4</v>
      </c>
      <c r="V49" s="41" t="s">
        <v>18</v>
      </c>
      <c r="W49" s="42" t="s">
        <v>18</v>
      </c>
      <c r="X49" s="41" t="s">
        <v>18</v>
      </c>
      <c r="Y49" s="42" t="s">
        <v>18</v>
      </c>
      <c r="Z49" s="44" t="s">
        <v>18</v>
      </c>
      <c r="AA49" s="44" t="s">
        <v>18</v>
      </c>
      <c r="AB49" s="44" t="s">
        <v>18</v>
      </c>
      <c r="AC49" s="44" t="s">
        <v>18</v>
      </c>
      <c r="AD49" s="44" t="s">
        <v>18</v>
      </c>
      <c r="AE49" s="44" t="s">
        <v>18</v>
      </c>
      <c r="AF49" s="44" t="s">
        <v>18</v>
      </c>
      <c r="AG49" s="44" t="s">
        <v>18</v>
      </c>
      <c r="AH49" s="41" t="s">
        <v>18</v>
      </c>
      <c r="AI49" s="42" t="s">
        <v>18</v>
      </c>
      <c r="AJ49" s="44" t="s">
        <v>18</v>
      </c>
      <c r="AK49" s="44" t="s">
        <v>18</v>
      </c>
      <c r="AL49" s="44" t="s">
        <v>18</v>
      </c>
      <c r="AM49" s="44" t="s">
        <v>18</v>
      </c>
      <c r="AN49" s="44" t="s">
        <v>18</v>
      </c>
      <c r="AO49" s="44" t="s">
        <v>18</v>
      </c>
    </row>
    <row r="50" spans="1:41" ht="11.1" customHeight="1">
      <c r="A50" s="1" t="s">
        <v>44</v>
      </c>
      <c r="B50" s="39"/>
      <c r="C50" s="40"/>
      <c r="D50" s="39"/>
      <c r="E50" s="40"/>
      <c r="F50" s="43" t="s">
        <v>18</v>
      </c>
      <c r="G50" s="43" t="s">
        <v>18</v>
      </c>
      <c r="H50" s="43" t="s">
        <v>18</v>
      </c>
      <c r="I50" s="43" t="s">
        <v>18</v>
      </c>
      <c r="J50" s="43" t="s">
        <v>18</v>
      </c>
      <c r="K50" s="43" t="s">
        <v>18</v>
      </c>
      <c r="L50" s="43" t="s">
        <v>18</v>
      </c>
      <c r="M50" s="43" t="s">
        <v>18</v>
      </c>
      <c r="N50" s="43" t="s">
        <v>18</v>
      </c>
      <c r="O50" s="43" t="s">
        <v>18</v>
      </c>
      <c r="P50" s="43" t="s">
        <v>18</v>
      </c>
      <c r="Q50" s="43" t="s">
        <v>18</v>
      </c>
      <c r="R50" s="43">
        <v>4.9000000000000004</v>
      </c>
      <c r="S50" s="43">
        <v>1.4</v>
      </c>
      <c r="T50" s="43">
        <v>6.8</v>
      </c>
      <c r="U50" s="43">
        <v>1.6</v>
      </c>
      <c r="V50" s="39" t="s">
        <v>18</v>
      </c>
      <c r="W50" s="40" t="s">
        <v>18</v>
      </c>
      <c r="X50" s="39" t="s">
        <v>18</v>
      </c>
      <c r="Y50" s="40" t="s">
        <v>18</v>
      </c>
      <c r="Z50" s="43" t="s">
        <v>18</v>
      </c>
      <c r="AA50" s="43" t="s">
        <v>18</v>
      </c>
      <c r="AB50" s="43" t="s">
        <v>18</v>
      </c>
      <c r="AC50" s="43" t="s">
        <v>18</v>
      </c>
      <c r="AD50" s="43" t="s">
        <v>18</v>
      </c>
      <c r="AE50" s="43" t="s">
        <v>18</v>
      </c>
      <c r="AF50" s="43" t="s">
        <v>18</v>
      </c>
      <c r="AG50" s="43" t="s">
        <v>18</v>
      </c>
      <c r="AH50" s="43" t="s">
        <v>18</v>
      </c>
      <c r="AI50" s="43" t="s">
        <v>18</v>
      </c>
      <c r="AJ50" s="43" t="s">
        <v>18</v>
      </c>
      <c r="AK50" s="43" t="s">
        <v>18</v>
      </c>
      <c r="AL50" s="43" t="s">
        <v>18</v>
      </c>
      <c r="AM50" s="43" t="s">
        <v>18</v>
      </c>
      <c r="AN50" s="43" t="s">
        <v>18</v>
      </c>
      <c r="AO50" s="43" t="s">
        <v>18</v>
      </c>
    </row>
    <row r="51" spans="1:41" ht="11.1" customHeight="1">
      <c r="A51" s="1" t="s">
        <v>45</v>
      </c>
      <c r="B51" s="41">
        <v>0.9</v>
      </c>
      <c r="C51" s="42">
        <v>0.2</v>
      </c>
      <c r="D51" s="41">
        <v>0.6</v>
      </c>
      <c r="E51" s="42">
        <v>0.1</v>
      </c>
      <c r="F51" s="41">
        <v>0.1</v>
      </c>
      <c r="G51" s="42">
        <v>0.1</v>
      </c>
      <c r="H51" s="41">
        <v>0.1</v>
      </c>
      <c r="I51" s="42">
        <v>0.1</v>
      </c>
      <c r="J51" s="41">
        <v>0.2</v>
      </c>
      <c r="K51" s="42">
        <v>0.2</v>
      </c>
      <c r="L51" s="41" t="s">
        <v>18</v>
      </c>
      <c r="M51" s="42" t="s">
        <v>18</v>
      </c>
      <c r="N51" s="44">
        <v>1.1000000000000001</v>
      </c>
      <c r="O51" s="44">
        <v>0.7</v>
      </c>
      <c r="P51" s="44">
        <v>0.8</v>
      </c>
      <c r="Q51" s="44">
        <v>0.6</v>
      </c>
      <c r="R51" s="41">
        <v>5.4</v>
      </c>
      <c r="S51" s="42">
        <v>1.2</v>
      </c>
      <c r="T51" s="41">
        <v>3.6</v>
      </c>
      <c r="U51" s="42">
        <v>1</v>
      </c>
      <c r="V51" s="44">
        <v>0.4</v>
      </c>
      <c r="W51" s="44">
        <v>0.4</v>
      </c>
      <c r="X51" s="44">
        <v>0.9</v>
      </c>
      <c r="Y51" s="44">
        <v>0.6</v>
      </c>
      <c r="Z51" s="41">
        <v>0.1</v>
      </c>
      <c r="AA51" s="42">
        <v>0.2</v>
      </c>
      <c r="AB51" s="41">
        <v>0.1</v>
      </c>
      <c r="AC51" s="42">
        <v>0.2</v>
      </c>
      <c r="AD51" s="41" t="s">
        <v>18</v>
      </c>
      <c r="AE51" s="42" t="s">
        <v>18</v>
      </c>
      <c r="AF51" s="41" t="s">
        <v>18</v>
      </c>
      <c r="AG51" s="42" t="s">
        <v>18</v>
      </c>
      <c r="AH51" s="44" t="s">
        <v>18</v>
      </c>
      <c r="AI51" s="44" t="s">
        <v>18</v>
      </c>
      <c r="AJ51" s="44">
        <v>0.3</v>
      </c>
      <c r="AK51" s="44">
        <v>0.3</v>
      </c>
      <c r="AL51" s="44">
        <v>0.1</v>
      </c>
      <c r="AM51" s="44">
        <v>0.2</v>
      </c>
      <c r="AN51" s="44" t="s">
        <v>18</v>
      </c>
      <c r="AO51" s="44" t="s">
        <v>18</v>
      </c>
    </row>
    <row r="52" spans="1:41" ht="11.1" customHeight="1">
      <c r="A52" s="1" t="s">
        <v>46</v>
      </c>
      <c r="B52" s="39"/>
      <c r="C52" s="40"/>
      <c r="D52" s="39"/>
      <c r="E52" s="40"/>
      <c r="F52" s="43" t="s">
        <v>18</v>
      </c>
      <c r="G52" s="43" t="s">
        <v>18</v>
      </c>
      <c r="H52" s="43" t="s">
        <v>18</v>
      </c>
      <c r="I52" s="43" t="s">
        <v>18</v>
      </c>
      <c r="J52" s="43" t="s">
        <v>18</v>
      </c>
      <c r="K52" s="43" t="s">
        <v>18</v>
      </c>
      <c r="L52" s="43" t="s">
        <v>18</v>
      </c>
      <c r="M52" s="43" t="s">
        <v>18</v>
      </c>
      <c r="N52" s="43" t="s">
        <v>18</v>
      </c>
      <c r="O52" s="43" t="s">
        <v>18</v>
      </c>
      <c r="P52" s="43" t="s">
        <v>18</v>
      </c>
      <c r="Q52" s="43" t="s">
        <v>18</v>
      </c>
      <c r="R52" s="43">
        <v>7.9</v>
      </c>
      <c r="S52" s="43">
        <v>2.2000000000000002</v>
      </c>
      <c r="T52" s="43">
        <v>3.6</v>
      </c>
      <c r="U52" s="43">
        <v>1.4</v>
      </c>
      <c r="V52" s="43" t="s">
        <v>18</v>
      </c>
      <c r="W52" s="43" t="s">
        <v>18</v>
      </c>
      <c r="X52" s="43" t="s">
        <v>18</v>
      </c>
      <c r="Y52" s="43" t="s">
        <v>18</v>
      </c>
      <c r="Z52" s="39" t="s">
        <v>18</v>
      </c>
      <c r="AA52" s="40" t="s">
        <v>18</v>
      </c>
      <c r="AB52" s="39" t="s">
        <v>18</v>
      </c>
      <c r="AC52" s="40" t="s">
        <v>18</v>
      </c>
      <c r="AD52" s="43" t="s">
        <v>18</v>
      </c>
      <c r="AE52" s="43" t="s">
        <v>18</v>
      </c>
      <c r="AF52" s="43" t="s">
        <v>18</v>
      </c>
      <c r="AG52" s="43" t="s">
        <v>18</v>
      </c>
      <c r="AH52" s="43" t="s">
        <v>18</v>
      </c>
      <c r="AI52" s="43" t="s">
        <v>18</v>
      </c>
      <c r="AJ52" s="43" t="s">
        <v>18</v>
      </c>
      <c r="AK52" s="43" t="s">
        <v>18</v>
      </c>
      <c r="AL52" s="43" t="s">
        <v>18</v>
      </c>
      <c r="AM52" s="43" t="s">
        <v>18</v>
      </c>
      <c r="AN52" s="43" t="s">
        <v>18</v>
      </c>
      <c r="AO52" s="43" t="s">
        <v>18</v>
      </c>
    </row>
    <row r="53" spans="1:41" ht="11.1" customHeight="1">
      <c r="A53" s="1" t="s">
        <v>47</v>
      </c>
      <c r="B53" s="41"/>
      <c r="C53" s="42"/>
      <c r="D53" s="41"/>
      <c r="E53" s="42"/>
      <c r="F53" s="44" t="s">
        <v>18</v>
      </c>
      <c r="G53" s="44" t="s">
        <v>18</v>
      </c>
      <c r="H53" s="44" t="s">
        <v>18</v>
      </c>
      <c r="I53" s="44" t="s">
        <v>18</v>
      </c>
      <c r="J53" s="44" t="s">
        <v>18</v>
      </c>
      <c r="K53" s="44" t="s">
        <v>18</v>
      </c>
      <c r="L53" s="44" t="s">
        <v>18</v>
      </c>
      <c r="M53" s="44" t="s">
        <v>18</v>
      </c>
      <c r="N53" s="44" t="s">
        <v>18</v>
      </c>
      <c r="O53" s="44" t="s">
        <v>18</v>
      </c>
      <c r="P53" s="44" t="s">
        <v>18</v>
      </c>
      <c r="Q53" s="44" t="s">
        <v>18</v>
      </c>
      <c r="R53" s="44">
        <v>7.1</v>
      </c>
      <c r="S53" s="44">
        <v>1.8</v>
      </c>
      <c r="T53" s="44">
        <v>3.5</v>
      </c>
      <c r="U53" s="44">
        <v>1.2</v>
      </c>
      <c r="V53" s="44" t="s">
        <v>18</v>
      </c>
      <c r="W53" s="44" t="s">
        <v>18</v>
      </c>
      <c r="X53" s="44" t="s">
        <v>18</v>
      </c>
      <c r="Y53" s="44" t="s">
        <v>18</v>
      </c>
      <c r="Z53" s="41" t="s">
        <v>18</v>
      </c>
      <c r="AA53" s="42" t="s">
        <v>18</v>
      </c>
      <c r="AB53" s="41" t="s">
        <v>18</v>
      </c>
      <c r="AC53" s="42" t="s">
        <v>18</v>
      </c>
      <c r="AD53" s="44" t="s">
        <v>18</v>
      </c>
      <c r="AE53" s="44" t="s">
        <v>18</v>
      </c>
      <c r="AF53" s="44" t="s">
        <v>18</v>
      </c>
      <c r="AG53" s="44" t="s">
        <v>18</v>
      </c>
      <c r="AH53" s="44" t="s">
        <v>18</v>
      </c>
      <c r="AI53" s="44" t="s">
        <v>18</v>
      </c>
      <c r="AJ53" s="44" t="s">
        <v>18</v>
      </c>
      <c r="AK53" s="44" t="s">
        <v>18</v>
      </c>
      <c r="AL53" s="44" t="s">
        <v>18</v>
      </c>
      <c r="AM53" s="44" t="s">
        <v>18</v>
      </c>
      <c r="AN53" s="44" t="s">
        <v>18</v>
      </c>
      <c r="AO53" s="44" t="s">
        <v>18</v>
      </c>
    </row>
    <row r="54" spans="1:41" ht="11.1" customHeight="1">
      <c r="A54" s="1" t="s">
        <v>48</v>
      </c>
      <c r="B54" s="39">
        <v>2.5</v>
      </c>
      <c r="C54" s="40">
        <v>0.3</v>
      </c>
      <c r="D54" s="39">
        <v>1.9</v>
      </c>
      <c r="E54" s="40">
        <v>0.2</v>
      </c>
      <c r="F54" s="43">
        <v>0.3</v>
      </c>
      <c r="G54" s="43">
        <v>0.2</v>
      </c>
      <c r="H54" s="43">
        <v>0</v>
      </c>
      <c r="I54" s="43">
        <v>0.1</v>
      </c>
      <c r="J54" s="43" t="s">
        <v>18</v>
      </c>
      <c r="K54" s="43" t="s">
        <v>18</v>
      </c>
      <c r="L54" s="43" t="s">
        <v>18</v>
      </c>
      <c r="M54" s="43" t="s">
        <v>18</v>
      </c>
      <c r="N54" s="43">
        <v>0.9</v>
      </c>
      <c r="O54" s="43">
        <v>0.6</v>
      </c>
      <c r="P54" s="43">
        <v>1</v>
      </c>
      <c r="Q54" s="43">
        <v>0.7</v>
      </c>
      <c r="R54" s="43">
        <v>1.2</v>
      </c>
      <c r="S54" s="43">
        <v>0.6</v>
      </c>
      <c r="T54" s="43">
        <v>0.7</v>
      </c>
      <c r="U54" s="43">
        <v>0.4</v>
      </c>
      <c r="V54" s="43">
        <v>38.200000000000003</v>
      </c>
      <c r="W54" s="43">
        <v>3.1</v>
      </c>
      <c r="X54" s="43">
        <v>30.3</v>
      </c>
      <c r="Y54" s="43">
        <v>2.8</v>
      </c>
      <c r="Z54" s="43" t="s">
        <v>18</v>
      </c>
      <c r="AA54" s="43" t="s">
        <v>18</v>
      </c>
      <c r="AB54" s="43">
        <v>0</v>
      </c>
      <c r="AC54" s="43">
        <v>0.1</v>
      </c>
      <c r="AD54" s="39">
        <v>0.1</v>
      </c>
      <c r="AE54" s="40">
        <v>0.2</v>
      </c>
      <c r="AF54" s="39">
        <v>0.2</v>
      </c>
      <c r="AG54" s="40">
        <v>0.3</v>
      </c>
      <c r="AH54" s="43">
        <v>0.7</v>
      </c>
      <c r="AI54" s="43">
        <v>0.5</v>
      </c>
      <c r="AJ54" s="43">
        <v>0.2</v>
      </c>
      <c r="AK54" s="43">
        <v>0.2</v>
      </c>
      <c r="AL54" s="43">
        <v>0.2</v>
      </c>
      <c r="AM54" s="43">
        <v>0.3</v>
      </c>
      <c r="AN54" s="43">
        <v>0.3</v>
      </c>
      <c r="AO54" s="43">
        <v>0.4</v>
      </c>
    </row>
    <row r="55" spans="1:41" ht="11.1" customHeight="1">
      <c r="A55" s="1" t="s">
        <v>145</v>
      </c>
      <c r="B55" s="41"/>
      <c r="C55" s="42"/>
      <c r="D55" s="41"/>
      <c r="E55" s="42"/>
      <c r="F55" s="44" t="s">
        <v>18</v>
      </c>
      <c r="G55" s="44" t="s">
        <v>18</v>
      </c>
      <c r="H55" s="44" t="s">
        <v>18</v>
      </c>
      <c r="I55" s="44" t="s">
        <v>18</v>
      </c>
      <c r="J55" s="44" t="s">
        <v>18</v>
      </c>
      <c r="K55" s="44" t="s">
        <v>18</v>
      </c>
      <c r="L55" s="44" t="s">
        <v>18</v>
      </c>
      <c r="M55" s="44" t="s">
        <v>18</v>
      </c>
      <c r="N55" s="44" t="s">
        <v>18</v>
      </c>
      <c r="O55" s="44" t="s">
        <v>18</v>
      </c>
      <c r="P55" s="44" t="s">
        <v>18</v>
      </c>
      <c r="Q55" s="44" t="s">
        <v>18</v>
      </c>
      <c r="R55" s="44" t="s">
        <v>18</v>
      </c>
      <c r="S55" s="44" t="s">
        <v>18</v>
      </c>
      <c r="T55" s="44" t="s">
        <v>18</v>
      </c>
      <c r="U55" s="44" t="s">
        <v>18</v>
      </c>
      <c r="V55" s="44">
        <v>5</v>
      </c>
      <c r="W55" s="44">
        <v>2.4</v>
      </c>
      <c r="X55" s="44">
        <v>5.7</v>
      </c>
      <c r="Y55" s="44">
        <v>2.4</v>
      </c>
      <c r="Z55" s="44" t="s">
        <v>18</v>
      </c>
      <c r="AA55" s="44" t="s">
        <v>18</v>
      </c>
      <c r="AB55" s="44" t="s">
        <v>18</v>
      </c>
      <c r="AC55" s="44" t="s">
        <v>18</v>
      </c>
      <c r="AD55" s="41" t="s">
        <v>18</v>
      </c>
      <c r="AE55" s="42" t="s">
        <v>18</v>
      </c>
      <c r="AF55" s="41" t="s">
        <v>18</v>
      </c>
      <c r="AG55" s="42" t="s">
        <v>18</v>
      </c>
      <c r="AH55" s="44" t="s">
        <v>18</v>
      </c>
      <c r="AI55" s="44" t="s">
        <v>18</v>
      </c>
      <c r="AJ55" s="44" t="s">
        <v>18</v>
      </c>
      <c r="AK55" s="44" t="s">
        <v>18</v>
      </c>
      <c r="AL55" s="44" t="s">
        <v>18</v>
      </c>
      <c r="AM55" s="44" t="s">
        <v>18</v>
      </c>
      <c r="AN55" s="44" t="s">
        <v>18</v>
      </c>
      <c r="AO55" s="44" t="s">
        <v>18</v>
      </c>
    </row>
    <row r="56" spans="1:41" ht="11.1" customHeight="1">
      <c r="A56" s="1" t="s">
        <v>49</v>
      </c>
      <c r="B56" s="39">
        <v>3.2</v>
      </c>
      <c r="C56" s="40">
        <v>0.3</v>
      </c>
      <c r="D56" s="39">
        <v>3.8</v>
      </c>
      <c r="E56" s="40">
        <v>0.3</v>
      </c>
      <c r="F56" s="43">
        <v>0.1</v>
      </c>
      <c r="G56" s="43">
        <v>0.2</v>
      </c>
      <c r="H56" s="43" t="s">
        <v>18</v>
      </c>
      <c r="I56" s="43" t="s">
        <v>18</v>
      </c>
      <c r="J56" s="43">
        <v>1.1000000000000001</v>
      </c>
      <c r="K56" s="43">
        <v>0.5</v>
      </c>
      <c r="L56" s="43">
        <v>2.1</v>
      </c>
      <c r="M56" s="43">
        <v>0.7</v>
      </c>
      <c r="N56" s="43" t="s">
        <v>18</v>
      </c>
      <c r="O56" s="43" t="s">
        <v>18</v>
      </c>
      <c r="P56" s="43" t="s">
        <v>18</v>
      </c>
      <c r="Q56" s="43" t="s">
        <v>18</v>
      </c>
      <c r="R56" s="43" t="s">
        <v>18</v>
      </c>
      <c r="S56" s="43" t="s">
        <v>18</v>
      </c>
      <c r="T56" s="43" t="s">
        <v>18</v>
      </c>
      <c r="U56" s="43" t="s">
        <v>18</v>
      </c>
      <c r="V56" s="43" t="s">
        <v>18</v>
      </c>
      <c r="W56" s="43" t="s">
        <v>18</v>
      </c>
      <c r="X56" s="43" t="s">
        <v>18</v>
      </c>
      <c r="Y56" s="43" t="s">
        <v>18</v>
      </c>
      <c r="Z56" s="43">
        <v>17.100000000000001</v>
      </c>
      <c r="AA56" s="43">
        <v>1.9</v>
      </c>
      <c r="AB56" s="43">
        <v>20</v>
      </c>
      <c r="AC56" s="43">
        <v>2.1</v>
      </c>
      <c r="AD56" s="39">
        <v>1.4</v>
      </c>
      <c r="AE56" s="40">
        <v>0.7</v>
      </c>
      <c r="AF56" s="39">
        <v>2.2999999999999998</v>
      </c>
      <c r="AG56" s="40">
        <v>0.9</v>
      </c>
      <c r="AH56" s="43" t="s">
        <v>18</v>
      </c>
      <c r="AI56" s="43" t="s">
        <v>18</v>
      </c>
      <c r="AJ56" s="43" t="s">
        <v>18</v>
      </c>
      <c r="AK56" s="43" t="s">
        <v>18</v>
      </c>
      <c r="AL56" s="43" t="s">
        <v>18</v>
      </c>
      <c r="AM56" s="43" t="s">
        <v>18</v>
      </c>
      <c r="AN56" s="43" t="s">
        <v>18</v>
      </c>
      <c r="AO56" s="43" t="s">
        <v>18</v>
      </c>
    </row>
    <row r="57" spans="1:41" ht="11.1" customHeight="1">
      <c r="A57" s="1" t="s">
        <v>146</v>
      </c>
      <c r="B57" s="41"/>
      <c r="C57" s="42"/>
      <c r="D57" s="41"/>
      <c r="E57" s="42"/>
      <c r="F57" s="44" t="s">
        <v>18</v>
      </c>
      <c r="G57" s="44" t="s">
        <v>18</v>
      </c>
      <c r="H57" s="44" t="s">
        <v>18</v>
      </c>
      <c r="I57" s="44" t="s">
        <v>18</v>
      </c>
      <c r="J57" s="44" t="s">
        <v>18</v>
      </c>
      <c r="K57" s="44" t="s">
        <v>18</v>
      </c>
      <c r="L57" s="44" t="s">
        <v>18</v>
      </c>
      <c r="M57" s="44" t="s">
        <v>18</v>
      </c>
      <c r="N57" s="44" t="s">
        <v>18</v>
      </c>
      <c r="O57" s="44" t="s">
        <v>18</v>
      </c>
      <c r="P57" s="44" t="s">
        <v>18</v>
      </c>
      <c r="Q57" s="44" t="s">
        <v>18</v>
      </c>
      <c r="R57" s="44" t="s">
        <v>18</v>
      </c>
      <c r="S57" s="44" t="s">
        <v>18</v>
      </c>
      <c r="T57" s="44" t="s">
        <v>18</v>
      </c>
      <c r="U57" s="44" t="s">
        <v>18</v>
      </c>
      <c r="V57" s="44" t="s">
        <v>18</v>
      </c>
      <c r="W57" s="44" t="s">
        <v>18</v>
      </c>
      <c r="X57" s="44" t="s">
        <v>18</v>
      </c>
      <c r="Y57" s="44" t="s">
        <v>18</v>
      </c>
      <c r="Z57" s="44">
        <v>7</v>
      </c>
      <c r="AA57" s="44">
        <v>1.8</v>
      </c>
      <c r="AB57" s="44">
        <v>7.2</v>
      </c>
      <c r="AC57" s="44">
        <v>1.9</v>
      </c>
      <c r="AD57" s="44" t="s">
        <v>18</v>
      </c>
      <c r="AE57" s="44" t="s">
        <v>18</v>
      </c>
      <c r="AF57" s="44" t="s">
        <v>18</v>
      </c>
      <c r="AG57" s="44" t="s">
        <v>18</v>
      </c>
      <c r="AH57" s="41" t="s">
        <v>18</v>
      </c>
      <c r="AI57" s="42" t="s">
        <v>18</v>
      </c>
      <c r="AJ57" s="41" t="s">
        <v>18</v>
      </c>
      <c r="AK57" s="42" t="s">
        <v>18</v>
      </c>
      <c r="AL57" s="44" t="s">
        <v>18</v>
      </c>
      <c r="AM57" s="44" t="s">
        <v>18</v>
      </c>
      <c r="AN57" s="41" t="s">
        <v>18</v>
      </c>
      <c r="AO57" s="42" t="s">
        <v>18</v>
      </c>
    </row>
    <row r="58" spans="1:41" ht="11.1" customHeight="1">
      <c r="A58" s="1" t="s">
        <v>147</v>
      </c>
      <c r="B58" s="39"/>
      <c r="C58" s="40"/>
      <c r="D58" s="39"/>
      <c r="E58" s="40"/>
      <c r="F58" s="43" t="s">
        <v>18</v>
      </c>
      <c r="G58" s="43" t="s">
        <v>18</v>
      </c>
      <c r="H58" s="43" t="s">
        <v>18</v>
      </c>
      <c r="I58" s="43" t="s">
        <v>18</v>
      </c>
      <c r="J58" s="43" t="s">
        <v>18</v>
      </c>
      <c r="K58" s="43" t="s">
        <v>18</v>
      </c>
      <c r="L58" s="43" t="s">
        <v>18</v>
      </c>
      <c r="M58" s="43" t="s">
        <v>18</v>
      </c>
      <c r="N58" s="43" t="s">
        <v>18</v>
      </c>
      <c r="O58" s="43" t="s">
        <v>18</v>
      </c>
      <c r="P58" s="43" t="s">
        <v>18</v>
      </c>
      <c r="Q58" s="43" t="s">
        <v>18</v>
      </c>
      <c r="R58" s="43" t="s">
        <v>18</v>
      </c>
      <c r="S58" s="43" t="s">
        <v>18</v>
      </c>
      <c r="T58" s="43" t="s">
        <v>18</v>
      </c>
      <c r="U58" s="43" t="s">
        <v>18</v>
      </c>
      <c r="V58" s="43" t="s">
        <v>18</v>
      </c>
      <c r="W58" s="43" t="s">
        <v>18</v>
      </c>
      <c r="X58" s="43" t="s">
        <v>18</v>
      </c>
      <c r="Y58" s="43" t="s">
        <v>18</v>
      </c>
      <c r="Z58" s="43">
        <v>10.5</v>
      </c>
      <c r="AA58" s="43">
        <v>3</v>
      </c>
      <c r="AB58" s="43">
        <v>6.1</v>
      </c>
      <c r="AC58" s="43">
        <v>2.2999999999999998</v>
      </c>
      <c r="AD58" s="43" t="s">
        <v>18</v>
      </c>
      <c r="AE58" s="43" t="s">
        <v>18</v>
      </c>
      <c r="AF58" s="43" t="s">
        <v>18</v>
      </c>
      <c r="AG58" s="43" t="s">
        <v>18</v>
      </c>
      <c r="AH58" s="39" t="s">
        <v>18</v>
      </c>
      <c r="AI58" s="40" t="s">
        <v>18</v>
      </c>
      <c r="AJ58" s="39" t="s">
        <v>18</v>
      </c>
      <c r="AK58" s="40" t="s">
        <v>18</v>
      </c>
      <c r="AL58" s="43" t="s">
        <v>18</v>
      </c>
      <c r="AM58" s="43" t="s">
        <v>18</v>
      </c>
      <c r="AN58" s="43" t="s">
        <v>18</v>
      </c>
      <c r="AO58" s="43" t="s">
        <v>18</v>
      </c>
    </row>
    <row r="59" spans="1:41" ht="11.1" customHeight="1">
      <c r="A59" s="1" t="s">
        <v>138</v>
      </c>
      <c r="B59" s="41">
        <v>0.7</v>
      </c>
      <c r="C59" s="42">
        <v>0.2</v>
      </c>
      <c r="D59" s="41">
        <v>0.8</v>
      </c>
      <c r="E59" s="42">
        <v>0.2</v>
      </c>
      <c r="F59" s="44" t="s">
        <v>18</v>
      </c>
      <c r="G59" s="44" t="s">
        <v>18</v>
      </c>
      <c r="H59" s="44" t="s">
        <v>18</v>
      </c>
      <c r="I59" s="44" t="s">
        <v>18</v>
      </c>
      <c r="J59" s="44" t="s">
        <v>18</v>
      </c>
      <c r="K59" s="44" t="s">
        <v>18</v>
      </c>
      <c r="L59" s="44" t="s">
        <v>18</v>
      </c>
      <c r="M59" s="44" t="s">
        <v>18</v>
      </c>
      <c r="N59" s="44">
        <v>0.1</v>
      </c>
      <c r="O59" s="44">
        <v>0.2</v>
      </c>
      <c r="P59" s="44" t="s">
        <v>18</v>
      </c>
      <c r="Q59" s="44" t="s">
        <v>18</v>
      </c>
      <c r="R59" s="44" t="s">
        <v>18</v>
      </c>
      <c r="S59" s="44" t="s">
        <v>18</v>
      </c>
      <c r="T59" s="44" t="s">
        <v>18</v>
      </c>
      <c r="U59" s="44" t="s">
        <v>18</v>
      </c>
      <c r="V59" s="44">
        <v>0.5</v>
      </c>
      <c r="W59" s="44">
        <v>0.5</v>
      </c>
      <c r="X59" s="44">
        <v>0.1</v>
      </c>
      <c r="Y59" s="44">
        <v>0.2</v>
      </c>
      <c r="Z59" s="44">
        <v>0.9</v>
      </c>
      <c r="AA59" s="44">
        <v>0.5</v>
      </c>
      <c r="AB59" s="44">
        <v>0.5</v>
      </c>
      <c r="AC59" s="44">
        <v>0.4</v>
      </c>
      <c r="AD59" s="44">
        <v>8.1</v>
      </c>
      <c r="AE59" s="44">
        <v>1.7</v>
      </c>
      <c r="AF59" s="44">
        <v>11.8</v>
      </c>
      <c r="AG59" s="44">
        <v>2</v>
      </c>
      <c r="AH59" s="41">
        <v>0.1</v>
      </c>
      <c r="AI59" s="42">
        <v>0.2</v>
      </c>
      <c r="AJ59" s="41" t="s">
        <v>18</v>
      </c>
      <c r="AK59" s="42" t="s">
        <v>18</v>
      </c>
      <c r="AL59" s="44" t="s">
        <v>18</v>
      </c>
      <c r="AM59" s="44" t="s">
        <v>18</v>
      </c>
      <c r="AN59" s="44" t="s">
        <v>18</v>
      </c>
      <c r="AO59" s="44" t="s">
        <v>18</v>
      </c>
    </row>
    <row r="60" spans="1:41" ht="11.1" customHeight="1">
      <c r="A60" s="1" t="s">
        <v>148</v>
      </c>
      <c r="B60" s="39"/>
      <c r="C60" s="40"/>
      <c r="D60" s="39"/>
      <c r="E60" s="40"/>
      <c r="F60" s="43" t="s">
        <v>18</v>
      </c>
      <c r="G60" s="43" t="s">
        <v>18</v>
      </c>
      <c r="H60" s="39" t="s">
        <v>18</v>
      </c>
      <c r="I60" s="40" t="s">
        <v>18</v>
      </c>
      <c r="J60" s="43" t="s">
        <v>18</v>
      </c>
      <c r="K60" s="43" t="s">
        <v>18</v>
      </c>
      <c r="L60" s="43" t="s">
        <v>18</v>
      </c>
      <c r="M60" s="43" t="s">
        <v>18</v>
      </c>
      <c r="N60" s="43" t="s">
        <v>18</v>
      </c>
      <c r="O60" s="43" t="s">
        <v>18</v>
      </c>
      <c r="P60" s="43" t="s">
        <v>18</v>
      </c>
      <c r="Q60" s="43" t="s">
        <v>18</v>
      </c>
      <c r="R60" s="43" t="s">
        <v>18</v>
      </c>
      <c r="S60" s="43" t="s">
        <v>18</v>
      </c>
      <c r="T60" s="39" t="s">
        <v>18</v>
      </c>
      <c r="U60" s="40" t="s">
        <v>18</v>
      </c>
      <c r="V60" s="39" t="s">
        <v>18</v>
      </c>
      <c r="W60" s="40" t="s">
        <v>18</v>
      </c>
      <c r="X60" s="39" t="s">
        <v>18</v>
      </c>
      <c r="Y60" s="40" t="s">
        <v>18</v>
      </c>
      <c r="Z60" s="43" t="s">
        <v>18</v>
      </c>
      <c r="AA60" s="43" t="s">
        <v>18</v>
      </c>
      <c r="AB60" s="43" t="s">
        <v>18</v>
      </c>
      <c r="AC60" s="43" t="s">
        <v>18</v>
      </c>
      <c r="AD60" s="43">
        <v>3.9</v>
      </c>
      <c r="AE60" s="43">
        <v>2.1</v>
      </c>
      <c r="AF60" s="43">
        <v>6.2</v>
      </c>
      <c r="AG60" s="43">
        <v>2.5</v>
      </c>
      <c r="AH60" s="39" t="s">
        <v>18</v>
      </c>
      <c r="AI60" s="40" t="s">
        <v>18</v>
      </c>
      <c r="AJ60" s="39" t="s">
        <v>18</v>
      </c>
      <c r="AK60" s="40" t="s">
        <v>18</v>
      </c>
      <c r="AL60" s="43" t="s">
        <v>18</v>
      </c>
      <c r="AM60" s="43" t="s">
        <v>18</v>
      </c>
      <c r="AN60" s="43" t="s">
        <v>18</v>
      </c>
      <c r="AO60" s="43" t="s">
        <v>18</v>
      </c>
    </row>
    <row r="61" spans="1:41" ht="11.1" customHeight="1">
      <c r="A61" s="1" t="s">
        <v>149</v>
      </c>
      <c r="B61" s="41"/>
      <c r="C61" s="42"/>
      <c r="D61" s="41"/>
      <c r="E61" s="42"/>
      <c r="F61" s="44" t="s">
        <v>18</v>
      </c>
      <c r="G61" s="44" t="s">
        <v>18</v>
      </c>
      <c r="H61" s="44" t="s">
        <v>18</v>
      </c>
      <c r="I61" s="44" t="s">
        <v>18</v>
      </c>
      <c r="J61" s="44" t="s">
        <v>18</v>
      </c>
      <c r="K61" s="44" t="s">
        <v>18</v>
      </c>
      <c r="L61" s="44" t="s">
        <v>18</v>
      </c>
      <c r="M61" s="44" t="s">
        <v>18</v>
      </c>
      <c r="N61" s="44" t="s">
        <v>18</v>
      </c>
      <c r="O61" s="44" t="s">
        <v>18</v>
      </c>
      <c r="P61" s="44" t="s">
        <v>18</v>
      </c>
      <c r="Q61" s="44" t="s">
        <v>18</v>
      </c>
      <c r="R61" s="44" t="s">
        <v>18</v>
      </c>
      <c r="S61" s="44" t="s">
        <v>18</v>
      </c>
      <c r="T61" s="44" t="s">
        <v>18</v>
      </c>
      <c r="U61" s="44" t="s">
        <v>18</v>
      </c>
      <c r="V61" s="44" t="s">
        <v>18</v>
      </c>
      <c r="W61" s="44" t="s">
        <v>18</v>
      </c>
      <c r="X61" s="44" t="s">
        <v>18</v>
      </c>
      <c r="Y61" s="44" t="s">
        <v>18</v>
      </c>
      <c r="Z61" s="44" t="s">
        <v>18</v>
      </c>
      <c r="AA61" s="44" t="s">
        <v>18</v>
      </c>
      <c r="AB61" s="44" t="s">
        <v>18</v>
      </c>
      <c r="AC61" s="44" t="s">
        <v>18</v>
      </c>
      <c r="AD61" s="44">
        <v>12</v>
      </c>
      <c r="AE61" s="44">
        <v>3.5</v>
      </c>
      <c r="AF61" s="44">
        <v>13.8</v>
      </c>
      <c r="AG61" s="44">
        <v>3.6</v>
      </c>
      <c r="AH61" s="41" t="s">
        <v>18</v>
      </c>
      <c r="AI61" s="42" t="s">
        <v>18</v>
      </c>
      <c r="AJ61" s="41" t="s">
        <v>18</v>
      </c>
      <c r="AK61" s="42" t="s">
        <v>18</v>
      </c>
      <c r="AL61" s="44" t="s">
        <v>18</v>
      </c>
      <c r="AM61" s="44" t="s">
        <v>18</v>
      </c>
      <c r="AN61" s="44" t="s">
        <v>18</v>
      </c>
      <c r="AO61" s="44" t="s">
        <v>18</v>
      </c>
    </row>
    <row r="62" spans="1:41" ht="11.1" customHeight="1">
      <c r="A62" s="1" t="s">
        <v>150</v>
      </c>
      <c r="B62" s="39"/>
      <c r="C62" s="40"/>
      <c r="D62" s="39"/>
      <c r="E62" s="40"/>
      <c r="F62" s="39" t="s">
        <v>18</v>
      </c>
      <c r="G62" s="40" t="s">
        <v>18</v>
      </c>
      <c r="H62" s="43" t="s">
        <v>18</v>
      </c>
      <c r="I62" s="43" t="s">
        <v>18</v>
      </c>
      <c r="J62" s="39" t="s">
        <v>18</v>
      </c>
      <c r="K62" s="40" t="s">
        <v>18</v>
      </c>
      <c r="L62" s="39" t="s">
        <v>18</v>
      </c>
      <c r="M62" s="40" t="s">
        <v>18</v>
      </c>
      <c r="N62" s="43" t="s">
        <v>18</v>
      </c>
      <c r="O62" s="43" t="s">
        <v>18</v>
      </c>
      <c r="P62" s="43" t="s">
        <v>18</v>
      </c>
      <c r="Q62" s="43" t="s">
        <v>18</v>
      </c>
      <c r="R62" s="43" t="s">
        <v>18</v>
      </c>
      <c r="S62" s="43" t="s">
        <v>18</v>
      </c>
      <c r="T62" s="39" t="s">
        <v>18</v>
      </c>
      <c r="U62" s="40" t="s">
        <v>18</v>
      </c>
      <c r="V62" s="43" t="s">
        <v>18</v>
      </c>
      <c r="W62" s="43" t="s">
        <v>18</v>
      </c>
      <c r="X62" s="39" t="s">
        <v>18</v>
      </c>
      <c r="Y62" s="40" t="s">
        <v>18</v>
      </c>
      <c r="Z62" s="39" t="s">
        <v>18</v>
      </c>
      <c r="AA62" s="40" t="s">
        <v>18</v>
      </c>
      <c r="AB62" s="39" t="s">
        <v>18</v>
      </c>
      <c r="AC62" s="40" t="s">
        <v>18</v>
      </c>
      <c r="AD62" s="39">
        <v>9.1</v>
      </c>
      <c r="AE62" s="40">
        <v>2.2999999999999998</v>
      </c>
      <c r="AF62" s="39">
        <v>13</v>
      </c>
      <c r="AG62" s="40">
        <v>2.6</v>
      </c>
      <c r="AH62" s="39" t="s">
        <v>18</v>
      </c>
      <c r="AI62" s="40" t="s">
        <v>18</v>
      </c>
      <c r="AJ62" s="39" t="s">
        <v>18</v>
      </c>
      <c r="AK62" s="40" t="s">
        <v>18</v>
      </c>
      <c r="AL62" s="39" t="s">
        <v>18</v>
      </c>
      <c r="AM62" s="40" t="s">
        <v>18</v>
      </c>
      <c r="AN62" s="39" t="s">
        <v>18</v>
      </c>
      <c r="AO62" s="40" t="s">
        <v>18</v>
      </c>
    </row>
    <row r="63" spans="1:41" ht="11.1" customHeight="1">
      <c r="A63" s="1" t="s">
        <v>50</v>
      </c>
      <c r="B63" s="41">
        <v>1.7</v>
      </c>
      <c r="C63" s="42">
        <v>0.2</v>
      </c>
      <c r="D63" s="41">
        <v>2</v>
      </c>
      <c r="E63" s="42">
        <v>0.3</v>
      </c>
      <c r="F63" s="44">
        <v>0</v>
      </c>
      <c r="G63" s="44">
        <v>0.1</v>
      </c>
      <c r="H63" s="41" t="s">
        <v>18</v>
      </c>
      <c r="I63" s="42" t="s">
        <v>18</v>
      </c>
      <c r="J63" s="44" t="s">
        <v>18</v>
      </c>
      <c r="K63" s="44" t="s">
        <v>18</v>
      </c>
      <c r="L63" s="44" t="s">
        <v>18</v>
      </c>
      <c r="M63" s="44" t="s">
        <v>18</v>
      </c>
      <c r="N63" s="44" t="s">
        <v>18</v>
      </c>
      <c r="O63" s="44" t="s">
        <v>18</v>
      </c>
      <c r="P63" s="44" t="s">
        <v>18</v>
      </c>
      <c r="Q63" s="44" t="s">
        <v>18</v>
      </c>
      <c r="R63" s="44" t="s">
        <v>18</v>
      </c>
      <c r="S63" s="44" t="s">
        <v>18</v>
      </c>
      <c r="T63" s="44" t="s">
        <v>18</v>
      </c>
      <c r="U63" s="44" t="s">
        <v>18</v>
      </c>
      <c r="V63" s="44" t="s">
        <v>18</v>
      </c>
      <c r="W63" s="44" t="s">
        <v>18</v>
      </c>
      <c r="X63" s="44">
        <v>0</v>
      </c>
      <c r="Y63" s="44">
        <v>0.1</v>
      </c>
      <c r="Z63" s="44" t="s">
        <v>18</v>
      </c>
      <c r="AA63" s="44" t="s">
        <v>18</v>
      </c>
      <c r="AB63" s="44" t="s">
        <v>18</v>
      </c>
      <c r="AC63" s="44" t="s">
        <v>18</v>
      </c>
      <c r="AD63" s="44" t="s">
        <v>18</v>
      </c>
      <c r="AE63" s="44" t="s">
        <v>18</v>
      </c>
      <c r="AF63" s="44" t="s">
        <v>18</v>
      </c>
      <c r="AG63" s="44" t="s">
        <v>18</v>
      </c>
      <c r="AH63" s="41">
        <v>19.600000000000001</v>
      </c>
      <c r="AI63" s="42">
        <v>2.2000000000000002</v>
      </c>
      <c r="AJ63" s="41">
        <v>22.8</v>
      </c>
      <c r="AK63" s="42">
        <v>2.2999999999999998</v>
      </c>
      <c r="AL63" s="44">
        <v>0.3</v>
      </c>
      <c r="AM63" s="44">
        <v>0.4</v>
      </c>
      <c r="AN63" s="44" t="s">
        <v>18</v>
      </c>
      <c r="AO63" s="44" t="s">
        <v>18</v>
      </c>
    </row>
    <row r="64" spans="1:41" ht="11.1" customHeight="1">
      <c r="A64" s="1" t="s">
        <v>139</v>
      </c>
      <c r="B64" s="39">
        <v>0.3</v>
      </c>
      <c r="C64" s="40">
        <v>0.1</v>
      </c>
      <c r="D64" s="39">
        <v>0.3</v>
      </c>
      <c r="E64" s="40">
        <v>0.1</v>
      </c>
      <c r="F64" s="43" t="s">
        <v>18</v>
      </c>
      <c r="G64" s="43" t="s">
        <v>18</v>
      </c>
      <c r="H64" s="43">
        <v>0</v>
      </c>
      <c r="I64" s="43">
        <v>0.1</v>
      </c>
      <c r="J64" s="39" t="s">
        <v>18</v>
      </c>
      <c r="K64" s="40" t="s">
        <v>18</v>
      </c>
      <c r="L64" s="43" t="s">
        <v>18</v>
      </c>
      <c r="M64" s="43" t="s">
        <v>18</v>
      </c>
      <c r="N64" s="39">
        <v>0.2</v>
      </c>
      <c r="O64" s="40">
        <v>0.3</v>
      </c>
      <c r="P64" s="39" t="s">
        <v>18</v>
      </c>
      <c r="Q64" s="40" t="s">
        <v>18</v>
      </c>
      <c r="R64" s="39" t="s">
        <v>18</v>
      </c>
      <c r="S64" s="40" t="s">
        <v>18</v>
      </c>
      <c r="T64" s="43" t="s">
        <v>18</v>
      </c>
      <c r="U64" s="43" t="s">
        <v>18</v>
      </c>
      <c r="V64" s="43" t="s">
        <v>18</v>
      </c>
      <c r="W64" s="43" t="s">
        <v>18</v>
      </c>
      <c r="X64" s="39">
        <v>0.2</v>
      </c>
      <c r="Y64" s="40">
        <v>0.3</v>
      </c>
      <c r="Z64" s="39" t="s">
        <v>18</v>
      </c>
      <c r="AA64" s="40" t="s">
        <v>18</v>
      </c>
      <c r="AB64" s="43" t="s">
        <v>18</v>
      </c>
      <c r="AC64" s="43" t="s">
        <v>18</v>
      </c>
      <c r="AD64" s="39" t="s">
        <v>18</v>
      </c>
      <c r="AE64" s="40" t="s">
        <v>18</v>
      </c>
      <c r="AF64" s="43" t="s">
        <v>18</v>
      </c>
      <c r="AG64" s="43" t="s">
        <v>18</v>
      </c>
      <c r="AH64" s="39">
        <v>3.8</v>
      </c>
      <c r="AI64" s="40">
        <v>1.1000000000000001</v>
      </c>
      <c r="AJ64" s="39">
        <v>3.8</v>
      </c>
      <c r="AK64" s="40">
        <v>1.1000000000000001</v>
      </c>
      <c r="AL64" s="39" t="s">
        <v>18</v>
      </c>
      <c r="AM64" s="40" t="s">
        <v>18</v>
      </c>
      <c r="AN64" s="39" t="s">
        <v>18</v>
      </c>
      <c r="AO64" s="40" t="s">
        <v>18</v>
      </c>
    </row>
    <row r="65" spans="1:41" ht="11.1" customHeight="1">
      <c r="A65" s="1" t="s">
        <v>162</v>
      </c>
      <c r="B65" s="41"/>
      <c r="C65" s="42"/>
      <c r="D65" s="41"/>
      <c r="E65" s="42"/>
      <c r="F65" s="44" t="s">
        <v>18</v>
      </c>
      <c r="G65" s="44" t="s">
        <v>18</v>
      </c>
      <c r="H65" s="41" t="s">
        <v>18</v>
      </c>
      <c r="I65" s="42" t="s">
        <v>18</v>
      </c>
      <c r="J65" s="44" t="s">
        <v>18</v>
      </c>
      <c r="K65" s="44" t="s">
        <v>18</v>
      </c>
      <c r="L65" s="44" t="s">
        <v>18</v>
      </c>
      <c r="M65" s="44" t="s">
        <v>18</v>
      </c>
      <c r="N65" s="44" t="s">
        <v>18</v>
      </c>
      <c r="O65" s="44" t="s">
        <v>18</v>
      </c>
      <c r="P65" s="44" t="s">
        <v>18</v>
      </c>
      <c r="Q65" s="44" t="s">
        <v>18</v>
      </c>
      <c r="R65" s="44" t="s">
        <v>18</v>
      </c>
      <c r="S65" s="44" t="s">
        <v>18</v>
      </c>
      <c r="T65" s="44" t="s">
        <v>18</v>
      </c>
      <c r="U65" s="44" t="s">
        <v>18</v>
      </c>
      <c r="V65" s="44" t="s">
        <v>18</v>
      </c>
      <c r="W65" s="44" t="s">
        <v>18</v>
      </c>
      <c r="X65" s="44" t="s">
        <v>18</v>
      </c>
      <c r="Y65" s="44" t="s">
        <v>18</v>
      </c>
      <c r="Z65" s="44" t="s">
        <v>18</v>
      </c>
      <c r="AA65" s="44" t="s">
        <v>18</v>
      </c>
      <c r="AB65" s="44" t="s">
        <v>18</v>
      </c>
      <c r="AC65" s="44" t="s">
        <v>18</v>
      </c>
      <c r="AD65" s="44" t="s">
        <v>18</v>
      </c>
      <c r="AE65" s="44" t="s">
        <v>18</v>
      </c>
      <c r="AF65" s="44" t="s">
        <v>18</v>
      </c>
      <c r="AG65" s="44" t="s">
        <v>18</v>
      </c>
      <c r="AH65" s="41">
        <v>10.5</v>
      </c>
      <c r="AI65" s="42">
        <v>3.3</v>
      </c>
      <c r="AJ65" s="41">
        <v>8.5</v>
      </c>
      <c r="AK65" s="42">
        <v>3.2</v>
      </c>
      <c r="AL65" s="44" t="s">
        <v>18</v>
      </c>
      <c r="AM65" s="44" t="s">
        <v>18</v>
      </c>
      <c r="AN65" s="44" t="s">
        <v>18</v>
      </c>
      <c r="AO65" s="44" t="s">
        <v>18</v>
      </c>
    </row>
    <row r="66" spans="1:41" ht="11.1" customHeight="1">
      <c r="A66" s="1" t="s">
        <v>151</v>
      </c>
      <c r="B66" s="39">
        <v>0.1</v>
      </c>
      <c r="C66" s="40">
        <v>0.1</v>
      </c>
      <c r="D66" s="39">
        <v>0.1</v>
      </c>
      <c r="E66" s="40">
        <v>0.1</v>
      </c>
      <c r="F66" s="39" t="s">
        <v>18</v>
      </c>
      <c r="G66" s="40" t="s">
        <v>18</v>
      </c>
      <c r="H66" s="43" t="s">
        <v>18</v>
      </c>
      <c r="I66" s="43" t="s">
        <v>18</v>
      </c>
      <c r="J66" s="39" t="s">
        <v>18</v>
      </c>
      <c r="K66" s="40" t="s">
        <v>18</v>
      </c>
      <c r="L66" s="39" t="s">
        <v>18</v>
      </c>
      <c r="M66" s="40" t="s">
        <v>18</v>
      </c>
      <c r="N66" s="43" t="s">
        <v>18</v>
      </c>
      <c r="O66" s="43" t="s">
        <v>18</v>
      </c>
      <c r="P66" s="43" t="s">
        <v>18</v>
      </c>
      <c r="Q66" s="43" t="s">
        <v>18</v>
      </c>
      <c r="R66" s="43" t="s">
        <v>18</v>
      </c>
      <c r="S66" s="43" t="s">
        <v>18</v>
      </c>
      <c r="T66" s="39" t="s">
        <v>18</v>
      </c>
      <c r="U66" s="40" t="s">
        <v>18</v>
      </c>
      <c r="V66" s="43" t="s">
        <v>18</v>
      </c>
      <c r="W66" s="43" t="s">
        <v>18</v>
      </c>
      <c r="X66" s="39" t="s">
        <v>18</v>
      </c>
      <c r="Y66" s="40" t="s">
        <v>18</v>
      </c>
      <c r="Z66" s="39" t="s">
        <v>18</v>
      </c>
      <c r="AA66" s="40" t="s">
        <v>18</v>
      </c>
      <c r="AB66" s="39" t="s">
        <v>18</v>
      </c>
      <c r="AC66" s="40" t="s">
        <v>18</v>
      </c>
      <c r="AD66" s="39" t="s">
        <v>18</v>
      </c>
      <c r="AE66" s="40" t="s">
        <v>18</v>
      </c>
      <c r="AF66" s="39" t="s">
        <v>18</v>
      </c>
      <c r="AG66" s="40" t="s">
        <v>18</v>
      </c>
      <c r="AH66" s="39">
        <v>1.4</v>
      </c>
      <c r="AI66" s="40">
        <v>0.7</v>
      </c>
      <c r="AJ66" s="39">
        <v>1.4</v>
      </c>
      <c r="AK66" s="40">
        <v>0.6</v>
      </c>
      <c r="AL66" s="39" t="s">
        <v>18</v>
      </c>
      <c r="AM66" s="40" t="s">
        <v>18</v>
      </c>
      <c r="AN66" s="39" t="s">
        <v>18</v>
      </c>
      <c r="AO66" s="40" t="s">
        <v>18</v>
      </c>
    </row>
    <row r="67" spans="1:41" ht="11.1" customHeight="1">
      <c r="A67" s="1" t="s">
        <v>51</v>
      </c>
      <c r="B67" s="41">
        <v>0.2</v>
      </c>
      <c r="C67" s="42">
        <v>0.1</v>
      </c>
      <c r="D67" s="41">
        <v>0.2</v>
      </c>
      <c r="E67" s="42">
        <v>0.1</v>
      </c>
      <c r="F67" s="44" t="s">
        <v>18</v>
      </c>
      <c r="G67" s="44" t="s">
        <v>18</v>
      </c>
      <c r="H67" s="41" t="s">
        <v>18</v>
      </c>
      <c r="I67" s="42" t="s">
        <v>18</v>
      </c>
      <c r="J67" s="44" t="s">
        <v>18</v>
      </c>
      <c r="K67" s="44" t="s">
        <v>18</v>
      </c>
      <c r="L67" s="44" t="s">
        <v>18</v>
      </c>
      <c r="M67" s="44" t="s">
        <v>18</v>
      </c>
      <c r="N67" s="44" t="s">
        <v>18</v>
      </c>
      <c r="O67" s="44" t="s">
        <v>18</v>
      </c>
      <c r="P67" s="44" t="s">
        <v>18</v>
      </c>
      <c r="Q67" s="44" t="s">
        <v>18</v>
      </c>
      <c r="R67" s="44" t="s">
        <v>18</v>
      </c>
      <c r="S67" s="44" t="s">
        <v>18</v>
      </c>
      <c r="T67" s="44" t="s">
        <v>18</v>
      </c>
      <c r="U67" s="44" t="s">
        <v>18</v>
      </c>
      <c r="V67" s="44">
        <v>0.6</v>
      </c>
      <c r="W67" s="44">
        <v>0.5</v>
      </c>
      <c r="X67" s="44">
        <v>0.6</v>
      </c>
      <c r="Y67" s="44">
        <v>0.5</v>
      </c>
      <c r="Z67" s="44" t="s">
        <v>18</v>
      </c>
      <c r="AA67" s="44" t="s">
        <v>18</v>
      </c>
      <c r="AB67" s="44" t="s">
        <v>18</v>
      </c>
      <c r="AC67" s="44" t="s">
        <v>18</v>
      </c>
      <c r="AD67" s="44" t="s">
        <v>18</v>
      </c>
      <c r="AE67" s="44" t="s">
        <v>18</v>
      </c>
      <c r="AF67" s="44" t="s">
        <v>18</v>
      </c>
      <c r="AG67" s="44" t="s">
        <v>18</v>
      </c>
      <c r="AH67" s="41">
        <v>1.8</v>
      </c>
      <c r="AI67" s="42">
        <v>0.7</v>
      </c>
      <c r="AJ67" s="41">
        <v>2.1</v>
      </c>
      <c r="AK67" s="42">
        <v>0.8</v>
      </c>
      <c r="AL67" s="44" t="s">
        <v>18</v>
      </c>
      <c r="AM67" s="44" t="s">
        <v>18</v>
      </c>
      <c r="AN67" s="44" t="s">
        <v>18</v>
      </c>
      <c r="AO67" s="44" t="s">
        <v>18</v>
      </c>
    </row>
    <row r="68" spans="1:41" ht="11.1" customHeight="1">
      <c r="A68" s="1" t="s">
        <v>163</v>
      </c>
      <c r="B68" s="39"/>
      <c r="C68" s="40"/>
      <c r="D68" s="39"/>
      <c r="E68" s="40"/>
      <c r="F68" s="39" t="s">
        <v>18</v>
      </c>
      <c r="G68" s="40" t="s">
        <v>18</v>
      </c>
      <c r="H68" s="43" t="s">
        <v>18</v>
      </c>
      <c r="I68" s="43" t="s">
        <v>18</v>
      </c>
      <c r="J68" s="39" t="s">
        <v>18</v>
      </c>
      <c r="K68" s="40" t="s">
        <v>18</v>
      </c>
      <c r="L68" s="39" t="s">
        <v>18</v>
      </c>
      <c r="M68" s="40" t="s">
        <v>18</v>
      </c>
      <c r="N68" s="43" t="s">
        <v>18</v>
      </c>
      <c r="O68" s="43" t="s">
        <v>18</v>
      </c>
      <c r="P68" s="43" t="s">
        <v>18</v>
      </c>
      <c r="Q68" s="43" t="s">
        <v>18</v>
      </c>
      <c r="R68" s="43" t="s">
        <v>18</v>
      </c>
      <c r="S68" s="43" t="s">
        <v>18</v>
      </c>
      <c r="T68" s="39" t="s">
        <v>18</v>
      </c>
      <c r="U68" s="40" t="s">
        <v>18</v>
      </c>
      <c r="V68" s="43" t="s">
        <v>18</v>
      </c>
      <c r="W68" s="43" t="s">
        <v>18</v>
      </c>
      <c r="X68" s="39" t="s">
        <v>18</v>
      </c>
      <c r="Y68" s="40" t="s">
        <v>18</v>
      </c>
      <c r="Z68" s="39" t="s">
        <v>18</v>
      </c>
      <c r="AA68" s="40" t="s">
        <v>18</v>
      </c>
      <c r="AB68" s="39" t="s">
        <v>18</v>
      </c>
      <c r="AC68" s="40" t="s">
        <v>18</v>
      </c>
      <c r="AD68" s="39" t="s">
        <v>18</v>
      </c>
      <c r="AE68" s="40" t="s">
        <v>18</v>
      </c>
      <c r="AF68" s="39" t="s">
        <v>18</v>
      </c>
      <c r="AG68" s="40" t="s">
        <v>18</v>
      </c>
      <c r="AH68" s="39">
        <v>15.6</v>
      </c>
      <c r="AI68" s="40">
        <v>9</v>
      </c>
      <c r="AJ68" s="39">
        <v>15.7</v>
      </c>
      <c r="AK68" s="40">
        <v>7.6</v>
      </c>
      <c r="AL68" s="39" t="s">
        <v>18</v>
      </c>
      <c r="AM68" s="40" t="s">
        <v>18</v>
      </c>
      <c r="AN68" s="39" t="s">
        <v>18</v>
      </c>
      <c r="AO68" s="40" t="s">
        <v>18</v>
      </c>
    </row>
    <row r="69" spans="1:41" ht="11.1" customHeight="1">
      <c r="A69" s="1" t="s">
        <v>52</v>
      </c>
      <c r="B69" s="41">
        <v>1.2</v>
      </c>
      <c r="C69" s="42">
        <v>0.2</v>
      </c>
      <c r="D69" s="41">
        <v>1.2</v>
      </c>
      <c r="E69" s="42">
        <v>0.2</v>
      </c>
      <c r="F69" s="44">
        <v>0</v>
      </c>
      <c r="G69" s="44">
        <v>0.1</v>
      </c>
      <c r="H69" s="41">
        <v>0.3</v>
      </c>
      <c r="I69" s="42">
        <v>0.2</v>
      </c>
      <c r="J69" s="44">
        <v>0.1</v>
      </c>
      <c r="K69" s="44">
        <v>0.1</v>
      </c>
      <c r="L69" s="44" t="s">
        <v>18</v>
      </c>
      <c r="M69" s="44" t="s">
        <v>18</v>
      </c>
      <c r="N69" s="44" t="s">
        <v>18</v>
      </c>
      <c r="O69" s="44" t="s">
        <v>18</v>
      </c>
      <c r="P69" s="44" t="s">
        <v>18</v>
      </c>
      <c r="Q69" s="44" t="s">
        <v>18</v>
      </c>
      <c r="R69" s="44" t="s">
        <v>18</v>
      </c>
      <c r="S69" s="44" t="s">
        <v>18</v>
      </c>
      <c r="T69" s="44" t="s">
        <v>18</v>
      </c>
      <c r="U69" s="44" t="s">
        <v>18</v>
      </c>
      <c r="V69" s="44">
        <v>0.1</v>
      </c>
      <c r="W69" s="44">
        <v>0.2</v>
      </c>
      <c r="X69" s="44" t="s">
        <v>18</v>
      </c>
      <c r="Y69" s="44" t="s">
        <v>18</v>
      </c>
      <c r="Z69" s="44">
        <v>0.2</v>
      </c>
      <c r="AA69" s="44">
        <v>0.2</v>
      </c>
      <c r="AB69" s="44">
        <v>0.2</v>
      </c>
      <c r="AC69" s="44">
        <v>0.2</v>
      </c>
      <c r="AD69" s="44">
        <v>2</v>
      </c>
      <c r="AE69" s="44">
        <v>0.9</v>
      </c>
      <c r="AF69" s="44">
        <v>3.2</v>
      </c>
      <c r="AG69" s="44">
        <v>1.1000000000000001</v>
      </c>
      <c r="AH69" s="41">
        <v>10.4</v>
      </c>
      <c r="AI69" s="42">
        <v>1.7</v>
      </c>
      <c r="AJ69" s="41">
        <v>9.5</v>
      </c>
      <c r="AK69" s="42">
        <v>1.6</v>
      </c>
      <c r="AL69" s="44">
        <v>2.9</v>
      </c>
      <c r="AM69" s="44">
        <v>1.1000000000000001</v>
      </c>
      <c r="AN69" s="44">
        <v>1.9</v>
      </c>
      <c r="AO69" s="44">
        <v>0.9</v>
      </c>
    </row>
    <row r="70" spans="1:41" ht="11.1" customHeight="1">
      <c r="A70" s="1" t="s">
        <v>164</v>
      </c>
      <c r="B70" s="39">
        <v>1.7</v>
      </c>
      <c r="C70" s="40">
        <v>0.2</v>
      </c>
      <c r="D70" s="39">
        <v>1.6</v>
      </c>
      <c r="E70" s="40">
        <v>0.2</v>
      </c>
      <c r="F70" s="39" t="s">
        <v>18</v>
      </c>
      <c r="G70" s="40" t="s">
        <v>18</v>
      </c>
      <c r="H70" s="43" t="s">
        <v>18</v>
      </c>
      <c r="I70" s="43" t="s">
        <v>18</v>
      </c>
      <c r="J70" s="39">
        <v>0.1</v>
      </c>
      <c r="K70" s="40">
        <v>0.2</v>
      </c>
      <c r="L70" s="39" t="s">
        <v>18</v>
      </c>
      <c r="M70" s="40" t="s">
        <v>18</v>
      </c>
      <c r="N70" s="43" t="s">
        <v>18</v>
      </c>
      <c r="O70" s="43" t="s">
        <v>18</v>
      </c>
      <c r="P70" s="43" t="s">
        <v>18</v>
      </c>
      <c r="Q70" s="43" t="s">
        <v>18</v>
      </c>
      <c r="R70" s="43" t="s">
        <v>18</v>
      </c>
      <c r="S70" s="43" t="s">
        <v>18</v>
      </c>
      <c r="T70" s="39" t="s">
        <v>18</v>
      </c>
      <c r="U70" s="40" t="s">
        <v>18</v>
      </c>
      <c r="V70" s="43" t="s">
        <v>18</v>
      </c>
      <c r="W70" s="43" t="s">
        <v>18</v>
      </c>
      <c r="X70" s="39" t="s">
        <v>18</v>
      </c>
      <c r="Y70" s="40" t="s">
        <v>18</v>
      </c>
      <c r="Z70" s="39" t="s">
        <v>18</v>
      </c>
      <c r="AA70" s="40" t="s">
        <v>18</v>
      </c>
      <c r="AB70" s="39" t="s">
        <v>18</v>
      </c>
      <c r="AC70" s="40" t="s">
        <v>18</v>
      </c>
      <c r="AD70" s="39" t="s">
        <v>18</v>
      </c>
      <c r="AE70" s="40" t="s">
        <v>18</v>
      </c>
      <c r="AF70" s="39" t="s">
        <v>18</v>
      </c>
      <c r="AG70" s="40" t="s">
        <v>18</v>
      </c>
      <c r="AH70" s="39" t="s">
        <v>18</v>
      </c>
      <c r="AI70" s="40" t="s">
        <v>18</v>
      </c>
      <c r="AJ70" s="39">
        <v>0.2</v>
      </c>
      <c r="AK70" s="40">
        <v>0.2</v>
      </c>
      <c r="AL70" s="39">
        <v>37</v>
      </c>
      <c r="AM70" s="40">
        <v>3.2</v>
      </c>
      <c r="AN70" s="39">
        <v>36.4</v>
      </c>
      <c r="AO70" s="40">
        <v>3.1</v>
      </c>
    </row>
    <row r="71" spans="1:41" ht="11.1" customHeight="1">
      <c r="A71" s="1" t="s">
        <v>165</v>
      </c>
      <c r="B71" s="41"/>
      <c r="C71" s="42"/>
      <c r="D71" s="41">
        <v>1.2</v>
      </c>
      <c r="E71" s="42">
        <v>0.2</v>
      </c>
      <c r="F71" s="44"/>
      <c r="G71" s="44"/>
      <c r="H71" s="41">
        <v>1.8</v>
      </c>
      <c r="I71" s="42">
        <v>0.6</v>
      </c>
      <c r="J71" s="44"/>
      <c r="K71" s="44"/>
      <c r="L71" s="44">
        <v>1</v>
      </c>
      <c r="M71" s="44">
        <v>0.5</v>
      </c>
      <c r="N71" s="44"/>
      <c r="O71" s="44"/>
      <c r="P71" s="44">
        <v>1.5</v>
      </c>
      <c r="Q71" s="44">
        <v>0.8</v>
      </c>
      <c r="R71" s="44"/>
      <c r="S71" s="44"/>
      <c r="T71" s="44">
        <v>0.8</v>
      </c>
      <c r="U71" s="44">
        <v>0.5</v>
      </c>
      <c r="V71" s="44"/>
      <c r="W71" s="44"/>
      <c r="X71" s="44">
        <v>1.9</v>
      </c>
      <c r="Y71" s="44">
        <v>0.8</v>
      </c>
      <c r="Z71" s="44"/>
      <c r="AA71" s="44"/>
      <c r="AB71" s="44" t="s">
        <v>18</v>
      </c>
      <c r="AC71" s="44" t="s">
        <v>18</v>
      </c>
      <c r="AD71" s="44"/>
      <c r="AE71" s="44"/>
      <c r="AF71" s="44">
        <v>0.1</v>
      </c>
      <c r="AG71" s="44">
        <v>0.2</v>
      </c>
      <c r="AH71" s="41"/>
      <c r="AI71" s="42"/>
      <c r="AJ71" s="41">
        <v>1.8</v>
      </c>
      <c r="AK71" s="42">
        <v>0.7</v>
      </c>
      <c r="AL71" s="44"/>
      <c r="AM71" s="44"/>
      <c r="AN71" s="44">
        <v>3.2</v>
      </c>
      <c r="AO71" s="44">
        <v>1.1000000000000001</v>
      </c>
    </row>
    <row r="72" spans="1:41" ht="11.1" customHeight="1">
      <c r="A72" s="1" t="s">
        <v>166</v>
      </c>
      <c r="B72" s="39"/>
      <c r="C72" s="40"/>
      <c r="D72" s="39">
        <v>0.7</v>
      </c>
      <c r="E72" s="40">
        <v>0.2</v>
      </c>
      <c r="F72" s="39"/>
      <c r="G72" s="40"/>
      <c r="H72" s="43">
        <v>0.8</v>
      </c>
      <c r="I72" s="43">
        <v>0.4</v>
      </c>
      <c r="J72" s="39"/>
      <c r="K72" s="40"/>
      <c r="L72" s="39">
        <v>0.9</v>
      </c>
      <c r="M72" s="40">
        <v>0.5</v>
      </c>
      <c r="N72" s="43"/>
      <c r="O72" s="43"/>
      <c r="P72" s="43">
        <v>0.7</v>
      </c>
      <c r="Q72" s="43">
        <v>0.6</v>
      </c>
      <c r="R72" s="43"/>
      <c r="S72" s="43"/>
      <c r="T72" s="39">
        <v>0.2</v>
      </c>
      <c r="U72" s="40">
        <v>0.2</v>
      </c>
      <c r="V72" s="43"/>
      <c r="W72" s="43"/>
      <c r="X72" s="39">
        <v>0.7</v>
      </c>
      <c r="Y72" s="40">
        <v>0.5</v>
      </c>
      <c r="Z72" s="39"/>
      <c r="AA72" s="40"/>
      <c r="AB72" s="39">
        <v>0.5</v>
      </c>
      <c r="AC72" s="40">
        <v>0.4</v>
      </c>
      <c r="AD72" s="39"/>
      <c r="AE72" s="40"/>
      <c r="AF72" s="39">
        <v>1.1000000000000001</v>
      </c>
      <c r="AG72" s="40">
        <v>0.7</v>
      </c>
      <c r="AH72" s="39"/>
      <c r="AI72" s="40"/>
      <c r="AJ72" s="39">
        <v>0.7</v>
      </c>
      <c r="AK72" s="40">
        <v>0.5</v>
      </c>
      <c r="AL72" s="39"/>
      <c r="AM72" s="40"/>
      <c r="AN72" s="39">
        <v>1.5</v>
      </c>
      <c r="AO72" s="40">
        <v>0.8</v>
      </c>
    </row>
    <row r="73" spans="1:41" ht="11.1" customHeight="1">
      <c r="A73" s="1" t="s">
        <v>167</v>
      </c>
      <c r="B73" s="41"/>
      <c r="C73" s="42"/>
      <c r="D73" s="41">
        <v>0.6</v>
      </c>
      <c r="E73" s="42">
        <v>0.1</v>
      </c>
      <c r="F73" s="44"/>
      <c r="G73" s="44"/>
      <c r="H73" s="41">
        <v>0.4</v>
      </c>
      <c r="I73" s="42">
        <v>0.3</v>
      </c>
      <c r="J73" s="44"/>
      <c r="K73" s="44"/>
      <c r="L73" s="44">
        <v>0.4</v>
      </c>
      <c r="M73" s="44">
        <v>0.3</v>
      </c>
      <c r="N73" s="44"/>
      <c r="O73" s="44"/>
      <c r="P73" s="44">
        <v>0.1</v>
      </c>
      <c r="Q73" s="44">
        <v>0.2</v>
      </c>
      <c r="R73" s="44"/>
      <c r="S73" s="44"/>
      <c r="T73" s="44">
        <v>0.3</v>
      </c>
      <c r="U73" s="44">
        <v>0.3</v>
      </c>
      <c r="V73" s="44"/>
      <c r="W73" s="44"/>
      <c r="X73" s="44">
        <v>0.2</v>
      </c>
      <c r="Y73" s="44">
        <v>0.3</v>
      </c>
      <c r="Z73" s="44"/>
      <c r="AA73" s="44"/>
      <c r="AB73" s="44">
        <v>0.8</v>
      </c>
      <c r="AC73" s="44">
        <v>0.5</v>
      </c>
      <c r="AD73" s="44"/>
      <c r="AE73" s="44"/>
      <c r="AF73" s="44">
        <v>1.4</v>
      </c>
      <c r="AG73" s="44">
        <v>0.7</v>
      </c>
      <c r="AH73" s="41"/>
      <c r="AI73" s="42"/>
      <c r="AJ73" s="41">
        <v>1</v>
      </c>
      <c r="AK73" s="42">
        <v>0.6</v>
      </c>
      <c r="AL73" s="44"/>
      <c r="AM73" s="44"/>
      <c r="AN73" s="44">
        <v>1.8</v>
      </c>
      <c r="AO73" s="44">
        <v>0.9</v>
      </c>
    </row>
    <row r="74" spans="1:41" ht="11.1" customHeight="1">
      <c r="A74" s="1" t="s">
        <v>168</v>
      </c>
      <c r="B74" s="39"/>
      <c r="C74" s="40"/>
      <c r="D74" s="39">
        <v>1.2</v>
      </c>
      <c r="E74" s="40">
        <v>0.2</v>
      </c>
      <c r="F74" s="39"/>
      <c r="G74" s="40"/>
      <c r="H74" s="43">
        <v>1.6</v>
      </c>
      <c r="I74" s="43">
        <v>0.5</v>
      </c>
      <c r="J74" s="39"/>
      <c r="K74" s="40"/>
      <c r="L74" s="39">
        <v>0.7</v>
      </c>
      <c r="M74" s="40">
        <v>0.4</v>
      </c>
      <c r="N74" s="43"/>
      <c r="O74" s="43"/>
      <c r="P74" s="43">
        <v>0.8</v>
      </c>
      <c r="Q74" s="43">
        <v>0.6</v>
      </c>
      <c r="R74" s="43"/>
      <c r="S74" s="43"/>
      <c r="T74" s="39">
        <v>0.7</v>
      </c>
      <c r="U74" s="40">
        <v>0.4</v>
      </c>
      <c r="V74" s="43"/>
      <c r="W74" s="43"/>
      <c r="X74" s="39">
        <v>0.9</v>
      </c>
      <c r="Y74" s="40">
        <v>0.6</v>
      </c>
      <c r="Z74" s="39"/>
      <c r="AA74" s="40"/>
      <c r="AB74" s="39">
        <v>1.2</v>
      </c>
      <c r="AC74" s="40">
        <v>0.6</v>
      </c>
      <c r="AD74" s="39"/>
      <c r="AE74" s="40"/>
      <c r="AF74" s="39">
        <v>2.2999999999999998</v>
      </c>
      <c r="AG74" s="40">
        <v>0.9</v>
      </c>
      <c r="AH74" s="39"/>
      <c r="AI74" s="40"/>
      <c r="AJ74" s="39">
        <v>1.5</v>
      </c>
      <c r="AK74" s="40">
        <v>0.7</v>
      </c>
      <c r="AL74" s="39"/>
      <c r="AM74" s="40"/>
      <c r="AN74" s="39">
        <v>0.9</v>
      </c>
      <c r="AO74" s="40">
        <v>0.6</v>
      </c>
    </row>
    <row r="75" spans="1:41" ht="11.1" customHeight="1">
      <c r="A75" s="1" t="s">
        <v>169</v>
      </c>
      <c r="B75" s="41"/>
      <c r="C75" s="42"/>
      <c r="D75" s="41">
        <v>0.7</v>
      </c>
      <c r="E75" s="42">
        <v>0.2</v>
      </c>
      <c r="F75" s="44"/>
      <c r="G75" s="44"/>
      <c r="H75" s="41">
        <v>0.6</v>
      </c>
      <c r="I75" s="42">
        <v>0.3</v>
      </c>
      <c r="J75" s="44"/>
      <c r="K75" s="44"/>
      <c r="L75" s="44">
        <v>0.5</v>
      </c>
      <c r="M75" s="44">
        <v>0.3</v>
      </c>
      <c r="N75" s="44"/>
      <c r="O75" s="44"/>
      <c r="P75" s="44">
        <v>0.7</v>
      </c>
      <c r="Q75" s="44">
        <v>0.6</v>
      </c>
      <c r="R75" s="44"/>
      <c r="S75" s="44"/>
      <c r="T75" s="44">
        <v>0.2</v>
      </c>
      <c r="U75" s="44">
        <v>0.2</v>
      </c>
      <c r="V75" s="44"/>
      <c r="W75" s="44"/>
      <c r="X75" s="44">
        <v>0.7</v>
      </c>
      <c r="Y75" s="44">
        <v>0.5</v>
      </c>
      <c r="Z75" s="44"/>
      <c r="AA75" s="44"/>
      <c r="AB75" s="44">
        <v>0.5</v>
      </c>
      <c r="AC75" s="44">
        <v>0.4</v>
      </c>
      <c r="AD75" s="44"/>
      <c r="AE75" s="44"/>
      <c r="AF75" s="44">
        <v>1</v>
      </c>
      <c r="AG75" s="44">
        <v>0.6</v>
      </c>
      <c r="AH75" s="41"/>
      <c r="AI75" s="42"/>
      <c r="AJ75" s="41">
        <v>2.2999999999999998</v>
      </c>
      <c r="AK75" s="42">
        <v>0.8</v>
      </c>
      <c r="AL75" s="44"/>
      <c r="AM75" s="44"/>
      <c r="AN75" s="44">
        <v>1.3</v>
      </c>
      <c r="AO75" s="44">
        <v>0.7</v>
      </c>
    </row>
    <row r="76" spans="1:41" ht="11.1" customHeight="1">
      <c r="A76" s="1" t="s">
        <v>170</v>
      </c>
      <c r="B76" s="39"/>
      <c r="C76" s="40"/>
      <c r="D76" s="39">
        <v>0.9</v>
      </c>
      <c r="E76" s="40">
        <v>0.2</v>
      </c>
      <c r="F76" s="39"/>
      <c r="G76" s="40"/>
      <c r="H76" s="43">
        <v>0.9</v>
      </c>
      <c r="I76" s="43">
        <v>0.4</v>
      </c>
      <c r="J76" s="39"/>
      <c r="K76" s="40"/>
      <c r="L76" s="39">
        <v>0.8</v>
      </c>
      <c r="M76" s="40">
        <v>0.4</v>
      </c>
      <c r="N76" s="43"/>
      <c r="O76" s="43"/>
      <c r="P76" s="43">
        <v>0.7</v>
      </c>
      <c r="Q76" s="43">
        <v>0.6</v>
      </c>
      <c r="R76" s="43"/>
      <c r="S76" s="43"/>
      <c r="T76" s="39">
        <v>0.9</v>
      </c>
      <c r="U76" s="40">
        <v>0.5</v>
      </c>
      <c r="V76" s="43"/>
      <c r="W76" s="43"/>
      <c r="X76" s="39">
        <v>0.6</v>
      </c>
      <c r="Y76" s="40">
        <v>0.5</v>
      </c>
      <c r="Z76" s="39"/>
      <c r="AA76" s="40"/>
      <c r="AB76" s="39">
        <v>0.6</v>
      </c>
      <c r="AC76" s="40">
        <v>0.4</v>
      </c>
      <c r="AD76" s="39"/>
      <c r="AE76" s="40"/>
      <c r="AF76" s="39">
        <v>2.1</v>
      </c>
      <c r="AG76" s="40">
        <v>0.9</v>
      </c>
      <c r="AH76" s="39"/>
      <c r="AI76" s="40"/>
      <c r="AJ76" s="39">
        <v>0.6</v>
      </c>
      <c r="AK76" s="40">
        <v>0.4</v>
      </c>
      <c r="AL76" s="39"/>
      <c r="AM76" s="40"/>
      <c r="AN76" s="39">
        <v>1.6</v>
      </c>
      <c r="AO76" s="40">
        <v>0.8</v>
      </c>
    </row>
    <row r="77" spans="1:41" ht="11.1" customHeight="1">
      <c r="A77" s="1" t="s">
        <v>171</v>
      </c>
      <c r="B77" s="41"/>
      <c r="C77" s="42"/>
      <c r="D77" s="41">
        <v>1.2</v>
      </c>
      <c r="E77" s="42">
        <v>0.2</v>
      </c>
      <c r="F77" s="41"/>
      <c r="G77" s="42"/>
      <c r="H77" s="41">
        <v>1.9</v>
      </c>
      <c r="I77" s="42">
        <v>0.6</v>
      </c>
      <c r="J77" s="41"/>
      <c r="K77" s="42"/>
      <c r="L77" s="41">
        <v>1.4</v>
      </c>
      <c r="M77" s="42">
        <v>0.6</v>
      </c>
      <c r="N77" s="44"/>
      <c r="O77" s="44"/>
      <c r="P77" s="44">
        <v>1.3</v>
      </c>
      <c r="Q77" s="44">
        <v>0.8</v>
      </c>
      <c r="R77" s="41"/>
      <c r="S77" s="42"/>
      <c r="T77" s="41">
        <v>0</v>
      </c>
      <c r="U77" s="42">
        <v>0.1</v>
      </c>
      <c r="V77" s="44"/>
      <c r="W77" s="44"/>
      <c r="X77" s="44">
        <v>0.8</v>
      </c>
      <c r="Y77" s="44">
        <v>0.5</v>
      </c>
      <c r="Z77" s="41"/>
      <c r="AA77" s="42"/>
      <c r="AB77" s="41">
        <v>0.3</v>
      </c>
      <c r="AC77" s="42">
        <v>0.3</v>
      </c>
      <c r="AD77" s="41"/>
      <c r="AE77" s="42"/>
      <c r="AF77" s="41">
        <v>3.5</v>
      </c>
      <c r="AG77" s="42">
        <v>1.1000000000000001</v>
      </c>
      <c r="AH77" s="44"/>
      <c r="AI77" s="44"/>
      <c r="AJ77" s="44">
        <v>0.8</v>
      </c>
      <c r="AK77" s="44">
        <v>0.5</v>
      </c>
      <c r="AL77" s="44"/>
      <c r="AM77" s="44"/>
      <c r="AN77" s="44">
        <v>1.7</v>
      </c>
      <c r="AO77" s="44">
        <v>0.8</v>
      </c>
    </row>
    <row r="78" spans="1:41" ht="11.1" customHeight="1">
      <c r="A78" s="1" t="s">
        <v>172</v>
      </c>
      <c r="B78" s="39"/>
      <c r="C78" s="40"/>
      <c r="D78" s="39">
        <v>0.8</v>
      </c>
      <c r="E78" s="40">
        <v>0.2</v>
      </c>
      <c r="F78" s="43"/>
      <c r="G78" s="43"/>
      <c r="H78" s="43">
        <v>1.3</v>
      </c>
      <c r="I78" s="43">
        <v>0.5</v>
      </c>
      <c r="J78" s="43"/>
      <c r="K78" s="43"/>
      <c r="L78" s="43">
        <v>0.3</v>
      </c>
      <c r="M78" s="43">
        <v>0.3</v>
      </c>
      <c r="N78" s="43"/>
      <c r="O78" s="43"/>
      <c r="P78" s="43">
        <v>0.6</v>
      </c>
      <c r="Q78" s="43">
        <v>0.5</v>
      </c>
      <c r="R78" s="43"/>
      <c r="S78" s="43"/>
      <c r="T78" s="43">
        <v>0.5</v>
      </c>
      <c r="U78" s="43">
        <v>0.4</v>
      </c>
      <c r="V78" s="43"/>
      <c r="W78" s="43"/>
      <c r="X78" s="43">
        <v>0.5</v>
      </c>
      <c r="Y78" s="43">
        <v>0.4</v>
      </c>
      <c r="Z78" s="39"/>
      <c r="AA78" s="40"/>
      <c r="AB78" s="39">
        <v>0.5</v>
      </c>
      <c r="AC78" s="40">
        <v>0.3</v>
      </c>
      <c r="AD78" s="43"/>
      <c r="AE78" s="43"/>
      <c r="AF78" s="43">
        <v>1.5</v>
      </c>
      <c r="AG78" s="43">
        <v>0.8</v>
      </c>
      <c r="AH78" s="43"/>
      <c r="AI78" s="43"/>
      <c r="AJ78" s="43">
        <v>1.3</v>
      </c>
      <c r="AK78" s="43">
        <v>0.6</v>
      </c>
      <c r="AL78" s="43"/>
      <c r="AM78" s="43"/>
      <c r="AN78" s="43">
        <v>1.3</v>
      </c>
      <c r="AO78" s="43">
        <v>0.7</v>
      </c>
    </row>
    <row r="79" spans="1:41" ht="11.1" customHeight="1">
      <c r="A79" s="1" t="s">
        <v>173</v>
      </c>
      <c r="B79" s="41"/>
      <c r="C79" s="42"/>
      <c r="D79" s="41">
        <v>1.2</v>
      </c>
      <c r="E79" s="42">
        <v>0.2</v>
      </c>
      <c r="F79" s="44"/>
      <c r="G79" s="44"/>
      <c r="H79" s="44">
        <v>1.2</v>
      </c>
      <c r="I79" s="44">
        <v>0.5</v>
      </c>
      <c r="J79" s="44"/>
      <c r="K79" s="44"/>
      <c r="L79" s="44">
        <v>1.1000000000000001</v>
      </c>
      <c r="M79" s="44">
        <v>0.5</v>
      </c>
      <c r="N79" s="44"/>
      <c r="O79" s="44"/>
      <c r="P79" s="44">
        <v>1.1000000000000001</v>
      </c>
      <c r="Q79" s="44">
        <v>0.7</v>
      </c>
      <c r="R79" s="44"/>
      <c r="S79" s="44"/>
      <c r="T79" s="44">
        <v>1.3</v>
      </c>
      <c r="U79" s="44">
        <v>0.6</v>
      </c>
      <c r="V79" s="44"/>
      <c r="W79" s="44"/>
      <c r="X79" s="44">
        <v>2.2999999999999998</v>
      </c>
      <c r="Y79" s="44">
        <v>0.9</v>
      </c>
      <c r="Z79" s="41"/>
      <c r="AA79" s="42"/>
      <c r="AB79" s="41">
        <v>0.6</v>
      </c>
      <c r="AC79" s="42">
        <v>0.4</v>
      </c>
      <c r="AD79" s="44"/>
      <c r="AE79" s="44"/>
      <c r="AF79" s="44">
        <v>1.3</v>
      </c>
      <c r="AG79" s="44">
        <v>0.7</v>
      </c>
      <c r="AH79" s="44"/>
      <c r="AI79" s="44"/>
      <c r="AJ79" s="44">
        <v>1.3</v>
      </c>
      <c r="AK79" s="44">
        <v>0.6</v>
      </c>
      <c r="AL79" s="44"/>
      <c r="AM79" s="44"/>
      <c r="AN79" s="44">
        <v>1.7</v>
      </c>
      <c r="AO79" s="44">
        <v>0.8</v>
      </c>
    </row>
    <row r="80" spans="1:41" ht="11.1" customHeight="1">
      <c r="A80" s="1" t="s">
        <v>174</v>
      </c>
      <c r="B80" s="39"/>
      <c r="C80" s="40"/>
      <c r="D80" s="39">
        <v>1.2</v>
      </c>
      <c r="E80" s="40">
        <v>0.2</v>
      </c>
      <c r="F80" s="43"/>
      <c r="G80" s="43"/>
      <c r="H80" s="43">
        <v>0.7</v>
      </c>
      <c r="I80" s="43">
        <v>0.3</v>
      </c>
      <c r="J80" s="43"/>
      <c r="K80" s="43"/>
      <c r="L80" s="43">
        <v>1.3</v>
      </c>
      <c r="M80" s="43">
        <v>0.6</v>
      </c>
      <c r="N80" s="43"/>
      <c r="O80" s="43"/>
      <c r="P80" s="43">
        <v>0.9</v>
      </c>
      <c r="Q80" s="43">
        <v>0.6</v>
      </c>
      <c r="R80" s="43"/>
      <c r="S80" s="43"/>
      <c r="T80" s="43">
        <v>1.5</v>
      </c>
      <c r="U80" s="43">
        <v>0.6</v>
      </c>
      <c r="V80" s="43"/>
      <c r="W80" s="43"/>
      <c r="X80" s="43">
        <v>1.1000000000000001</v>
      </c>
      <c r="Y80" s="43">
        <v>0.6</v>
      </c>
      <c r="Z80" s="43"/>
      <c r="AA80" s="43"/>
      <c r="AB80" s="43">
        <v>1.2</v>
      </c>
      <c r="AC80" s="43">
        <v>0.6</v>
      </c>
      <c r="AD80" s="39"/>
      <c r="AE80" s="40"/>
      <c r="AF80" s="39">
        <v>1.1000000000000001</v>
      </c>
      <c r="AG80" s="40">
        <v>0.7</v>
      </c>
      <c r="AH80" s="43"/>
      <c r="AI80" s="43"/>
      <c r="AJ80" s="43">
        <v>1.4</v>
      </c>
      <c r="AK80" s="43">
        <v>0.6</v>
      </c>
      <c r="AL80" s="43"/>
      <c r="AM80" s="43"/>
      <c r="AN80" s="43">
        <v>1.7</v>
      </c>
      <c r="AO80" s="43">
        <v>0.8</v>
      </c>
    </row>
    <row r="81" spans="1:41" ht="11.1" customHeight="1">
      <c r="A81" s="1" t="s">
        <v>175</v>
      </c>
      <c r="B81" s="41"/>
      <c r="C81" s="42"/>
      <c r="D81" s="41">
        <v>0.9</v>
      </c>
      <c r="E81" s="42">
        <v>0.2</v>
      </c>
      <c r="F81" s="44"/>
      <c r="G81" s="44"/>
      <c r="H81" s="44">
        <v>1.2</v>
      </c>
      <c r="I81" s="44">
        <v>0.5</v>
      </c>
      <c r="J81" s="44"/>
      <c r="K81" s="44"/>
      <c r="L81" s="44">
        <v>0.8</v>
      </c>
      <c r="M81" s="44">
        <v>0.4</v>
      </c>
      <c r="N81" s="44"/>
      <c r="O81" s="44"/>
      <c r="P81" s="44">
        <v>1.3</v>
      </c>
      <c r="Q81" s="44">
        <v>0.8</v>
      </c>
      <c r="R81" s="44"/>
      <c r="S81" s="44"/>
      <c r="T81" s="44">
        <v>0.1</v>
      </c>
      <c r="U81" s="44">
        <v>0.2</v>
      </c>
      <c r="V81" s="44"/>
      <c r="W81" s="44"/>
      <c r="X81" s="44">
        <v>0.8</v>
      </c>
      <c r="Y81" s="44">
        <v>0.5</v>
      </c>
      <c r="Z81" s="44"/>
      <c r="AA81" s="44"/>
      <c r="AB81" s="44">
        <v>0.5</v>
      </c>
      <c r="AC81" s="44">
        <v>0.3</v>
      </c>
      <c r="AD81" s="41"/>
      <c r="AE81" s="42"/>
      <c r="AF81" s="41">
        <v>1.9</v>
      </c>
      <c r="AG81" s="42">
        <v>0.8</v>
      </c>
      <c r="AH81" s="44"/>
      <c r="AI81" s="44"/>
      <c r="AJ81" s="44">
        <v>1.5</v>
      </c>
      <c r="AK81" s="44">
        <v>0.7</v>
      </c>
      <c r="AL81" s="44"/>
      <c r="AM81" s="44"/>
      <c r="AN81" s="44">
        <v>2.2999999999999998</v>
      </c>
      <c r="AO81" s="44">
        <v>1</v>
      </c>
    </row>
    <row r="82" spans="1:41" ht="11.1" customHeight="1">
      <c r="A82" s="1" t="s">
        <v>176</v>
      </c>
      <c r="B82" s="39"/>
      <c r="C82" s="40"/>
      <c r="D82" s="39">
        <v>0.4</v>
      </c>
      <c r="E82" s="40">
        <v>0.1</v>
      </c>
      <c r="F82" s="43"/>
      <c r="G82" s="43"/>
      <c r="H82" s="43">
        <v>1.2</v>
      </c>
      <c r="I82" s="43">
        <v>0.5</v>
      </c>
      <c r="J82" s="43"/>
      <c r="K82" s="43"/>
      <c r="L82" s="43">
        <v>0.6</v>
      </c>
      <c r="M82" s="43">
        <v>0.4</v>
      </c>
      <c r="N82" s="43"/>
      <c r="O82" s="43"/>
      <c r="P82" s="43" t="s">
        <v>18</v>
      </c>
      <c r="Q82" s="43" t="s">
        <v>18</v>
      </c>
      <c r="R82" s="43"/>
      <c r="S82" s="43"/>
      <c r="T82" s="43" t="s">
        <v>18</v>
      </c>
      <c r="U82" s="43" t="s">
        <v>18</v>
      </c>
      <c r="V82" s="43"/>
      <c r="W82" s="43"/>
      <c r="X82" s="43" t="s">
        <v>18</v>
      </c>
      <c r="Y82" s="43" t="s">
        <v>18</v>
      </c>
      <c r="Z82" s="43"/>
      <c r="AA82" s="43"/>
      <c r="AB82" s="43" t="s">
        <v>18</v>
      </c>
      <c r="AC82" s="43" t="s">
        <v>18</v>
      </c>
      <c r="AD82" s="39"/>
      <c r="AE82" s="40"/>
      <c r="AF82" s="39" t="s">
        <v>18</v>
      </c>
      <c r="AG82" s="40" t="s">
        <v>18</v>
      </c>
      <c r="AH82" s="43"/>
      <c r="AI82" s="43"/>
      <c r="AJ82" s="43" t="s">
        <v>18</v>
      </c>
      <c r="AK82" s="43" t="s">
        <v>18</v>
      </c>
      <c r="AL82" s="43"/>
      <c r="AM82" s="43"/>
      <c r="AN82" s="43" t="s">
        <v>18</v>
      </c>
      <c r="AO82" s="43" t="s">
        <v>18</v>
      </c>
    </row>
    <row r="83" spans="1:41" ht="11.1" customHeight="1">
      <c r="A83" s="1" t="s">
        <v>177</v>
      </c>
      <c r="B83" s="41"/>
      <c r="C83" s="42"/>
      <c r="D83" s="41">
        <v>0.5</v>
      </c>
      <c r="E83" s="42">
        <v>0.1</v>
      </c>
      <c r="F83" s="44"/>
      <c r="G83" s="44"/>
      <c r="H83" s="44">
        <v>1.6</v>
      </c>
      <c r="I83" s="44">
        <v>0.5</v>
      </c>
      <c r="J83" s="44"/>
      <c r="K83" s="44"/>
      <c r="L83" s="44">
        <v>0.9</v>
      </c>
      <c r="M83" s="44">
        <v>0.5</v>
      </c>
      <c r="N83" s="44"/>
      <c r="O83" s="44"/>
      <c r="P83" s="44" t="s">
        <v>18</v>
      </c>
      <c r="Q83" s="44" t="s">
        <v>18</v>
      </c>
      <c r="R83" s="44"/>
      <c r="S83" s="44"/>
      <c r="T83" s="44" t="s">
        <v>18</v>
      </c>
      <c r="U83" s="44" t="s">
        <v>18</v>
      </c>
      <c r="V83" s="44"/>
      <c r="W83" s="44"/>
      <c r="X83" s="44" t="s">
        <v>18</v>
      </c>
      <c r="Y83" s="44" t="s">
        <v>18</v>
      </c>
      <c r="Z83" s="44"/>
      <c r="AA83" s="44"/>
      <c r="AB83" s="44" t="s">
        <v>18</v>
      </c>
      <c r="AC83" s="44" t="s">
        <v>18</v>
      </c>
      <c r="AD83" s="44"/>
      <c r="AE83" s="44"/>
      <c r="AF83" s="44" t="s">
        <v>18</v>
      </c>
      <c r="AG83" s="44" t="s">
        <v>18</v>
      </c>
      <c r="AH83" s="41"/>
      <c r="AI83" s="42"/>
      <c r="AJ83" s="41" t="s">
        <v>18</v>
      </c>
      <c r="AK83" s="42" t="s">
        <v>18</v>
      </c>
      <c r="AL83" s="44"/>
      <c r="AM83" s="44"/>
      <c r="AN83" s="41" t="s">
        <v>18</v>
      </c>
      <c r="AO83" s="42" t="s">
        <v>18</v>
      </c>
    </row>
    <row r="84" spans="1:41" ht="11.1" customHeight="1">
      <c r="A84" s="1" t="s">
        <v>178</v>
      </c>
      <c r="B84" s="39"/>
      <c r="C84" s="40"/>
      <c r="D84" s="39">
        <v>0.3</v>
      </c>
      <c r="E84" s="40">
        <v>0.1</v>
      </c>
      <c r="F84" s="43"/>
      <c r="G84" s="43"/>
      <c r="H84" s="43">
        <v>0.9</v>
      </c>
      <c r="I84" s="43">
        <v>0.4</v>
      </c>
      <c r="J84" s="43"/>
      <c r="K84" s="43"/>
      <c r="L84" s="43">
        <v>0.5</v>
      </c>
      <c r="M84" s="43">
        <v>0.4</v>
      </c>
      <c r="N84" s="43"/>
      <c r="O84" s="43"/>
      <c r="P84" s="43" t="s">
        <v>18</v>
      </c>
      <c r="Q84" s="43" t="s">
        <v>18</v>
      </c>
      <c r="R84" s="43"/>
      <c r="S84" s="43"/>
      <c r="T84" s="43" t="s">
        <v>18</v>
      </c>
      <c r="U84" s="43" t="s">
        <v>18</v>
      </c>
      <c r="V84" s="43"/>
      <c r="W84" s="43"/>
      <c r="X84" s="43">
        <v>0.3</v>
      </c>
      <c r="Y84" s="43">
        <v>0.3</v>
      </c>
      <c r="Z84" s="43"/>
      <c r="AA84" s="43"/>
      <c r="AB84" s="43" t="s">
        <v>18</v>
      </c>
      <c r="AC84" s="43" t="s">
        <v>18</v>
      </c>
      <c r="AD84" s="43"/>
      <c r="AE84" s="43"/>
      <c r="AF84" s="43" t="s">
        <v>18</v>
      </c>
      <c r="AG84" s="43" t="s">
        <v>18</v>
      </c>
      <c r="AH84" s="39"/>
      <c r="AI84" s="40"/>
      <c r="AJ84" s="39" t="s">
        <v>18</v>
      </c>
      <c r="AK84" s="40" t="s">
        <v>18</v>
      </c>
      <c r="AL84" s="43"/>
      <c r="AM84" s="43"/>
      <c r="AN84" s="43">
        <v>0.2</v>
      </c>
      <c r="AO84" s="43">
        <v>0.3</v>
      </c>
    </row>
    <row r="85" spans="1:41" ht="11.1" customHeight="1">
      <c r="A85" s="1" t="s">
        <v>179</v>
      </c>
      <c r="B85" s="41"/>
      <c r="C85" s="42"/>
      <c r="D85" s="41">
        <v>0.1</v>
      </c>
      <c r="E85" s="42">
        <v>0.1</v>
      </c>
      <c r="F85" s="44"/>
      <c r="G85" s="44"/>
      <c r="H85" s="44">
        <v>0.4</v>
      </c>
      <c r="I85" s="44">
        <v>0.3</v>
      </c>
      <c r="J85" s="44"/>
      <c r="K85" s="44"/>
      <c r="L85" s="44">
        <v>0.2</v>
      </c>
      <c r="M85" s="44">
        <v>0.2</v>
      </c>
      <c r="N85" s="44"/>
      <c r="O85" s="44"/>
      <c r="P85" s="44" t="s">
        <v>18</v>
      </c>
      <c r="Q85" s="44" t="s">
        <v>18</v>
      </c>
      <c r="R85" s="44"/>
      <c r="S85" s="44"/>
      <c r="T85" s="44" t="s">
        <v>18</v>
      </c>
      <c r="U85" s="44" t="s">
        <v>18</v>
      </c>
      <c r="V85" s="44"/>
      <c r="W85" s="44"/>
      <c r="X85" s="44" t="s">
        <v>18</v>
      </c>
      <c r="Y85" s="44" t="s">
        <v>18</v>
      </c>
      <c r="Z85" s="44"/>
      <c r="AA85" s="44"/>
      <c r="AB85" s="44" t="s">
        <v>18</v>
      </c>
      <c r="AC85" s="44" t="s">
        <v>18</v>
      </c>
      <c r="AD85" s="44"/>
      <c r="AE85" s="44"/>
      <c r="AF85" s="44" t="s">
        <v>18</v>
      </c>
      <c r="AG85" s="44" t="s">
        <v>18</v>
      </c>
      <c r="AH85" s="41"/>
      <c r="AI85" s="42"/>
      <c r="AJ85" s="41">
        <v>0.1</v>
      </c>
      <c r="AK85" s="42">
        <v>0.2</v>
      </c>
      <c r="AL85" s="44"/>
      <c r="AM85" s="44"/>
      <c r="AN85" s="44" t="s">
        <v>18</v>
      </c>
      <c r="AO85" s="44" t="s">
        <v>18</v>
      </c>
    </row>
    <row r="86" spans="1:41" ht="11.1" customHeight="1">
      <c r="A86" s="1" t="s">
        <v>180</v>
      </c>
      <c r="B86" s="39"/>
      <c r="C86" s="40"/>
      <c r="D86" s="39">
        <v>0.5</v>
      </c>
      <c r="E86" s="40">
        <v>0.1</v>
      </c>
      <c r="F86" s="43"/>
      <c r="G86" s="43"/>
      <c r="H86" s="39">
        <v>1.1000000000000001</v>
      </c>
      <c r="I86" s="40">
        <v>0.4</v>
      </c>
      <c r="J86" s="43"/>
      <c r="K86" s="43"/>
      <c r="L86" s="43">
        <v>0.8</v>
      </c>
      <c r="M86" s="43">
        <v>0.4</v>
      </c>
      <c r="N86" s="43"/>
      <c r="O86" s="43"/>
      <c r="P86" s="43">
        <v>1.1000000000000001</v>
      </c>
      <c r="Q86" s="43">
        <v>0.7</v>
      </c>
      <c r="R86" s="43"/>
      <c r="S86" s="43"/>
      <c r="T86" s="39" t="s">
        <v>18</v>
      </c>
      <c r="U86" s="40" t="s">
        <v>18</v>
      </c>
      <c r="V86" s="39"/>
      <c r="W86" s="40"/>
      <c r="X86" s="39" t="s">
        <v>18</v>
      </c>
      <c r="Y86" s="40" t="s">
        <v>18</v>
      </c>
      <c r="Z86" s="43"/>
      <c r="AA86" s="43"/>
      <c r="AB86" s="43">
        <v>0.1</v>
      </c>
      <c r="AC86" s="43">
        <v>0.1</v>
      </c>
      <c r="AD86" s="43"/>
      <c r="AE86" s="43"/>
      <c r="AF86" s="43" t="s">
        <v>18</v>
      </c>
      <c r="AG86" s="43" t="s">
        <v>18</v>
      </c>
      <c r="AH86" s="39"/>
      <c r="AI86" s="40"/>
      <c r="AJ86" s="39" t="s">
        <v>18</v>
      </c>
      <c r="AK86" s="40" t="s">
        <v>18</v>
      </c>
      <c r="AL86" s="43"/>
      <c r="AM86" s="43"/>
      <c r="AN86" s="43" t="s">
        <v>18</v>
      </c>
      <c r="AO86" s="43" t="s">
        <v>18</v>
      </c>
    </row>
    <row r="87" spans="1:41" ht="11.1" customHeight="1">
      <c r="A87" s="1" t="s">
        <v>181</v>
      </c>
      <c r="B87" s="41"/>
      <c r="C87" s="42"/>
      <c r="D87" s="41">
        <v>0.5</v>
      </c>
      <c r="E87" s="42">
        <v>0.1</v>
      </c>
      <c r="F87" s="44"/>
      <c r="G87" s="44"/>
      <c r="H87" s="44">
        <v>0.9</v>
      </c>
      <c r="I87" s="44">
        <v>0.4</v>
      </c>
      <c r="J87" s="44"/>
      <c r="K87" s="44"/>
      <c r="L87" s="44">
        <v>1.3</v>
      </c>
      <c r="M87" s="44">
        <v>0.6</v>
      </c>
      <c r="N87" s="44"/>
      <c r="O87" s="44"/>
      <c r="P87" s="44">
        <v>0.9</v>
      </c>
      <c r="Q87" s="44">
        <v>0.7</v>
      </c>
      <c r="R87" s="44"/>
      <c r="S87" s="44"/>
      <c r="T87" s="44">
        <v>0</v>
      </c>
      <c r="U87" s="44">
        <v>0.1</v>
      </c>
      <c r="V87" s="44"/>
      <c r="W87" s="44"/>
      <c r="X87" s="44" t="s">
        <v>18</v>
      </c>
      <c r="Y87" s="44" t="s">
        <v>18</v>
      </c>
      <c r="Z87" s="44"/>
      <c r="AA87" s="44"/>
      <c r="AB87" s="44" t="s">
        <v>18</v>
      </c>
      <c r="AC87" s="44" t="s">
        <v>18</v>
      </c>
      <c r="AD87" s="44"/>
      <c r="AE87" s="44"/>
      <c r="AF87" s="44" t="s">
        <v>18</v>
      </c>
      <c r="AG87" s="44" t="s">
        <v>18</v>
      </c>
      <c r="AH87" s="41"/>
      <c r="AI87" s="42"/>
      <c r="AJ87" s="41" t="s">
        <v>18</v>
      </c>
      <c r="AK87" s="42" t="s">
        <v>18</v>
      </c>
      <c r="AL87" s="44"/>
      <c r="AM87" s="44"/>
      <c r="AN87" s="44" t="s">
        <v>18</v>
      </c>
      <c r="AO87" s="44" t="s">
        <v>18</v>
      </c>
    </row>
    <row r="88" spans="1:41" ht="11.1" customHeight="1">
      <c r="A88" s="1" t="s">
        <v>182</v>
      </c>
      <c r="B88" s="39"/>
      <c r="C88" s="40"/>
      <c r="D88" s="39">
        <v>0.2</v>
      </c>
      <c r="E88" s="40">
        <v>0.1</v>
      </c>
      <c r="F88" s="39"/>
      <c r="G88" s="40"/>
      <c r="H88" s="43" t="s">
        <v>18</v>
      </c>
      <c r="I88" s="43" t="s">
        <v>18</v>
      </c>
      <c r="J88" s="39"/>
      <c r="K88" s="40"/>
      <c r="L88" s="39" t="s">
        <v>18</v>
      </c>
      <c r="M88" s="40" t="s">
        <v>18</v>
      </c>
      <c r="N88" s="43"/>
      <c r="O88" s="43"/>
      <c r="P88" s="43">
        <v>1</v>
      </c>
      <c r="Q88" s="43">
        <v>0.7</v>
      </c>
      <c r="R88" s="43"/>
      <c r="S88" s="43"/>
      <c r="T88" s="39">
        <v>1.2</v>
      </c>
      <c r="U88" s="40">
        <v>0.6</v>
      </c>
      <c r="V88" s="43"/>
      <c r="W88" s="43"/>
      <c r="X88" s="39">
        <v>0.3</v>
      </c>
      <c r="Y88" s="40">
        <v>0.3</v>
      </c>
      <c r="Z88" s="39"/>
      <c r="AA88" s="40"/>
      <c r="AB88" s="39" t="s">
        <v>18</v>
      </c>
      <c r="AC88" s="40" t="s">
        <v>18</v>
      </c>
      <c r="AD88" s="39"/>
      <c r="AE88" s="40"/>
      <c r="AF88" s="39" t="s">
        <v>18</v>
      </c>
      <c r="AG88" s="40" t="s">
        <v>18</v>
      </c>
      <c r="AH88" s="39"/>
      <c r="AI88" s="40"/>
      <c r="AJ88" s="39">
        <v>0.1</v>
      </c>
      <c r="AK88" s="40">
        <v>0.1</v>
      </c>
      <c r="AL88" s="39"/>
      <c r="AM88" s="40"/>
      <c r="AN88" s="39" t="s">
        <v>18</v>
      </c>
      <c r="AO88" s="40" t="s">
        <v>18</v>
      </c>
    </row>
    <row r="89" spans="1:41" ht="11.1" customHeight="1">
      <c r="A89" s="1" t="s">
        <v>183</v>
      </c>
      <c r="B89" s="41"/>
      <c r="C89" s="42"/>
      <c r="D89" s="41">
        <v>0.4</v>
      </c>
      <c r="E89" s="42">
        <v>0.1</v>
      </c>
      <c r="F89" s="44"/>
      <c r="G89" s="44"/>
      <c r="H89" s="41" t="s">
        <v>18</v>
      </c>
      <c r="I89" s="42" t="s">
        <v>18</v>
      </c>
      <c r="J89" s="44"/>
      <c r="K89" s="44"/>
      <c r="L89" s="44" t="s">
        <v>18</v>
      </c>
      <c r="M89" s="44" t="s">
        <v>18</v>
      </c>
      <c r="N89" s="44"/>
      <c r="O89" s="44"/>
      <c r="P89" s="44" t="s">
        <v>18</v>
      </c>
      <c r="Q89" s="44" t="s">
        <v>18</v>
      </c>
      <c r="R89" s="44"/>
      <c r="S89" s="44"/>
      <c r="T89" s="44" t="s">
        <v>18</v>
      </c>
      <c r="U89" s="44" t="s">
        <v>18</v>
      </c>
      <c r="V89" s="44"/>
      <c r="W89" s="44"/>
      <c r="X89" s="44" t="s">
        <v>18</v>
      </c>
      <c r="Y89" s="44" t="s">
        <v>18</v>
      </c>
      <c r="Z89" s="44"/>
      <c r="AA89" s="44"/>
      <c r="AB89" s="44">
        <v>1.5</v>
      </c>
      <c r="AC89" s="44">
        <v>0.6</v>
      </c>
      <c r="AD89" s="44"/>
      <c r="AE89" s="44"/>
      <c r="AF89" s="44">
        <v>2.6</v>
      </c>
      <c r="AG89" s="44">
        <v>1</v>
      </c>
      <c r="AH89" s="41"/>
      <c r="AI89" s="42"/>
      <c r="AJ89" s="41" t="s">
        <v>18</v>
      </c>
      <c r="AK89" s="42" t="s">
        <v>18</v>
      </c>
      <c r="AL89" s="44"/>
      <c r="AM89" s="44"/>
      <c r="AN89" s="44" t="s">
        <v>18</v>
      </c>
      <c r="AO89" s="44" t="s">
        <v>18</v>
      </c>
    </row>
    <row r="90" spans="1:41" ht="11.1" customHeight="1">
      <c r="A90" s="1" t="s">
        <v>184</v>
      </c>
      <c r="B90" s="39"/>
      <c r="C90" s="40"/>
      <c r="D90" s="39">
        <v>0.6</v>
      </c>
      <c r="E90" s="40">
        <v>0.1</v>
      </c>
      <c r="F90" s="43"/>
      <c r="G90" s="43"/>
      <c r="H90" s="43">
        <v>1.2</v>
      </c>
      <c r="I90" s="43">
        <v>0.5</v>
      </c>
      <c r="J90" s="39"/>
      <c r="K90" s="40"/>
      <c r="L90" s="43">
        <v>0.5</v>
      </c>
      <c r="M90" s="43">
        <v>0.3</v>
      </c>
      <c r="N90" s="39"/>
      <c r="O90" s="40"/>
      <c r="P90" s="39">
        <v>0.9</v>
      </c>
      <c r="Q90" s="40">
        <v>0.6</v>
      </c>
      <c r="R90" s="39"/>
      <c r="S90" s="40"/>
      <c r="T90" s="43" t="s">
        <v>18</v>
      </c>
      <c r="U90" s="43" t="s">
        <v>18</v>
      </c>
      <c r="V90" s="43"/>
      <c r="W90" s="43"/>
      <c r="X90" s="39">
        <v>0.2</v>
      </c>
      <c r="Y90" s="40">
        <v>0.3</v>
      </c>
      <c r="Z90" s="39"/>
      <c r="AA90" s="40"/>
      <c r="AB90" s="43">
        <v>0.6</v>
      </c>
      <c r="AC90" s="43">
        <v>0.4</v>
      </c>
      <c r="AD90" s="39"/>
      <c r="AE90" s="40"/>
      <c r="AF90" s="43">
        <v>0.9</v>
      </c>
      <c r="AG90" s="43">
        <v>0.6</v>
      </c>
      <c r="AH90" s="39"/>
      <c r="AI90" s="40"/>
      <c r="AJ90" s="39" t="s">
        <v>18</v>
      </c>
      <c r="AK90" s="40" t="s">
        <v>18</v>
      </c>
      <c r="AL90" s="39"/>
      <c r="AM90" s="40"/>
      <c r="AN90" s="39" t="s">
        <v>18</v>
      </c>
      <c r="AO90" s="40" t="s">
        <v>18</v>
      </c>
    </row>
    <row r="91" spans="1:41" ht="11.1" customHeight="1">
      <c r="A91" s="1" t="s">
        <v>185</v>
      </c>
      <c r="B91" s="41"/>
      <c r="C91" s="42"/>
      <c r="D91" s="41">
        <v>0.1</v>
      </c>
      <c r="E91" s="42">
        <v>0.1</v>
      </c>
      <c r="F91" s="44"/>
      <c r="G91" s="44"/>
      <c r="H91" s="41" t="s">
        <v>18</v>
      </c>
      <c r="I91" s="42" t="s">
        <v>18</v>
      </c>
      <c r="J91" s="44"/>
      <c r="K91" s="44"/>
      <c r="L91" s="44" t="s">
        <v>18</v>
      </c>
      <c r="M91" s="44" t="s">
        <v>18</v>
      </c>
      <c r="N91" s="44"/>
      <c r="O91" s="44"/>
      <c r="P91" s="44" t="s">
        <v>18</v>
      </c>
      <c r="Q91" s="44" t="s">
        <v>18</v>
      </c>
      <c r="R91" s="44"/>
      <c r="S91" s="44"/>
      <c r="T91" s="44" t="s">
        <v>18</v>
      </c>
      <c r="U91" s="44" t="s">
        <v>18</v>
      </c>
      <c r="V91" s="44"/>
      <c r="W91" s="44"/>
      <c r="X91" s="44" t="s">
        <v>18</v>
      </c>
      <c r="Y91" s="44" t="s">
        <v>18</v>
      </c>
      <c r="Z91" s="44"/>
      <c r="AA91" s="44"/>
      <c r="AB91" s="44" t="s">
        <v>18</v>
      </c>
      <c r="AC91" s="44" t="s">
        <v>18</v>
      </c>
      <c r="AD91" s="44"/>
      <c r="AE91" s="44"/>
      <c r="AF91" s="44" t="s">
        <v>18</v>
      </c>
      <c r="AG91" s="44" t="s">
        <v>18</v>
      </c>
      <c r="AH91" s="41"/>
      <c r="AI91" s="42"/>
      <c r="AJ91" s="41" t="s">
        <v>18</v>
      </c>
      <c r="AK91" s="42" t="s">
        <v>18</v>
      </c>
      <c r="AL91" s="44"/>
      <c r="AM91" s="44"/>
      <c r="AN91" s="44">
        <v>2.9</v>
      </c>
      <c r="AO91" s="44">
        <v>1.1000000000000001</v>
      </c>
    </row>
    <row r="92" spans="1:41" ht="11.1" customHeight="1">
      <c r="A92" s="1" t="s">
        <v>186</v>
      </c>
      <c r="B92" s="39"/>
      <c r="C92" s="40"/>
      <c r="D92" s="39">
        <v>0.2</v>
      </c>
      <c r="E92" s="40">
        <v>0.1</v>
      </c>
      <c r="F92" s="39"/>
      <c r="G92" s="40"/>
      <c r="H92" s="43" t="s">
        <v>18</v>
      </c>
      <c r="I92" s="43" t="s">
        <v>18</v>
      </c>
      <c r="J92" s="39"/>
      <c r="K92" s="40"/>
      <c r="L92" s="39" t="s">
        <v>18</v>
      </c>
      <c r="M92" s="40" t="s">
        <v>18</v>
      </c>
      <c r="N92" s="43"/>
      <c r="O92" s="43"/>
      <c r="P92" s="43" t="s">
        <v>18</v>
      </c>
      <c r="Q92" s="43" t="s">
        <v>18</v>
      </c>
      <c r="R92" s="43"/>
      <c r="S92" s="43"/>
      <c r="T92" s="39" t="s">
        <v>18</v>
      </c>
      <c r="U92" s="40" t="s">
        <v>18</v>
      </c>
      <c r="V92" s="43"/>
      <c r="W92" s="43"/>
      <c r="X92" s="39" t="s">
        <v>18</v>
      </c>
      <c r="Y92" s="40" t="s">
        <v>18</v>
      </c>
      <c r="Z92" s="39"/>
      <c r="AA92" s="40"/>
      <c r="AB92" s="39" t="s">
        <v>18</v>
      </c>
      <c r="AC92" s="40" t="s">
        <v>18</v>
      </c>
      <c r="AD92" s="39"/>
      <c r="AE92" s="40"/>
      <c r="AF92" s="39" t="s">
        <v>18</v>
      </c>
      <c r="AG92" s="40" t="s">
        <v>18</v>
      </c>
      <c r="AH92" s="39"/>
      <c r="AI92" s="40"/>
      <c r="AJ92" s="39" t="s">
        <v>18</v>
      </c>
      <c r="AK92" s="40" t="s">
        <v>18</v>
      </c>
      <c r="AL92" s="39"/>
      <c r="AM92" s="40"/>
      <c r="AN92" s="39">
        <v>5.6</v>
      </c>
      <c r="AO92" s="40">
        <v>1.5</v>
      </c>
    </row>
    <row r="93" spans="1:41" ht="11.1" customHeight="1">
      <c r="A93" s="1" t="s">
        <v>187</v>
      </c>
      <c r="B93" s="41">
        <v>4.5</v>
      </c>
      <c r="C93" s="42">
        <v>0.4</v>
      </c>
      <c r="D93" s="41">
        <v>6.3</v>
      </c>
      <c r="E93" s="42">
        <v>0.4</v>
      </c>
      <c r="F93" s="44">
        <v>4.0999999999999996</v>
      </c>
      <c r="G93" s="44">
        <v>0.9</v>
      </c>
      <c r="H93" s="41">
        <v>6.1</v>
      </c>
      <c r="I93" s="42">
        <v>1</v>
      </c>
      <c r="J93" s="44">
        <v>2.2000000000000002</v>
      </c>
      <c r="K93" s="44">
        <v>0.7</v>
      </c>
      <c r="L93" s="44">
        <v>3.6</v>
      </c>
      <c r="M93" s="44">
        <v>0.9</v>
      </c>
      <c r="N93" s="44">
        <v>4</v>
      </c>
      <c r="O93" s="44">
        <v>1.4</v>
      </c>
      <c r="P93" s="44">
        <v>4.9000000000000004</v>
      </c>
      <c r="Q93" s="44">
        <v>1.5</v>
      </c>
      <c r="R93" s="44">
        <v>3</v>
      </c>
      <c r="S93" s="44">
        <v>0.9</v>
      </c>
      <c r="T93" s="44">
        <v>5.8</v>
      </c>
      <c r="U93" s="44">
        <v>1.2</v>
      </c>
      <c r="V93" s="44">
        <v>6.6</v>
      </c>
      <c r="W93" s="44">
        <v>1.6</v>
      </c>
      <c r="X93" s="44">
        <v>5.9</v>
      </c>
      <c r="Y93" s="44">
        <v>1.4</v>
      </c>
      <c r="Z93" s="44">
        <v>2.9</v>
      </c>
      <c r="AA93" s="44">
        <v>0.9</v>
      </c>
      <c r="AB93" s="44">
        <v>5.2</v>
      </c>
      <c r="AC93" s="44">
        <v>1.2</v>
      </c>
      <c r="AD93" s="44">
        <v>12.4</v>
      </c>
      <c r="AE93" s="44">
        <v>2.1</v>
      </c>
      <c r="AF93" s="44">
        <v>16.5</v>
      </c>
      <c r="AG93" s="44">
        <v>2.2999999999999998</v>
      </c>
      <c r="AH93" s="41">
        <v>7.3</v>
      </c>
      <c r="AI93" s="42">
        <v>1.5</v>
      </c>
      <c r="AJ93" s="41">
        <v>6.9</v>
      </c>
      <c r="AK93" s="42">
        <v>1.4</v>
      </c>
      <c r="AL93" s="44">
        <v>6.6</v>
      </c>
      <c r="AM93" s="44">
        <v>1.6</v>
      </c>
      <c r="AN93" s="44">
        <v>9.1999999999999993</v>
      </c>
      <c r="AO93" s="44">
        <v>1.9</v>
      </c>
    </row>
    <row r="94" spans="1:41" ht="11.1" customHeight="1">
      <c r="A94" s="1" t="s">
        <v>188</v>
      </c>
      <c r="B94" s="39"/>
      <c r="C94" s="40"/>
      <c r="D94" s="39">
        <v>21.1</v>
      </c>
      <c r="E94" s="40">
        <v>0.7</v>
      </c>
      <c r="F94" s="39"/>
      <c r="G94" s="40"/>
      <c r="H94" s="43">
        <v>19.8</v>
      </c>
      <c r="I94" s="43">
        <v>1.7</v>
      </c>
      <c r="J94" s="39"/>
      <c r="K94" s="40"/>
      <c r="L94" s="39">
        <v>25.6</v>
      </c>
      <c r="M94" s="40">
        <v>2.2000000000000002</v>
      </c>
      <c r="N94" s="43"/>
      <c r="O94" s="43"/>
      <c r="P94" s="43">
        <v>20.2</v>
      </c>
      <c r="Q94" s="43">
        <v>2.7</v>
      </c>
      <c r="R94" s="43"/>
      <c r="S94" s="43"/>
      <c r="T94" s="39">
        <v>17.8</v>
      </c>
      <c r="U94" s="40">
        <v>2</v>
      </c>
      <c r="V94" s="43"/>
      <c r="W94" s="43"/>
      <c r="X94" s="39">
        <v>17</v>
      </c>
      <c r="Y94" s="40">
        <v>2.2999999999999998</v>
      </c>
      <c r="Z94" s="39"/>
      <c r="AA94" s="40"/>
      <c r="AB94" s="39">
        <v>23.1</v>
      </c>
      <c r="AC94" s="40">
        <v>2.2000000000000002</v>
      </c>
      <c r="AD94" s="39"/>
      <c r="AE94" s="40"/>
      <c r="AF94" s="39">
        <v>19.100000000000001</v>
      </c>
      <c r="AG94" s="40">
        <v>2.4</v>
      </c>
      <c r="AH94" s="39"/>
      <c r="AI94" s="40"/>
      <c r="AJ94" s="39">
        <v>22.7</v>
      </c>
      <c r="AK94" s="40">
        <v>2.2999999999999998</v>
      </c>
      <c r="AL94" s="39"/>
      <c r="AM94" s="40"/>
      <c r="AN94" s="39">
        <v>17.5</v>
      </c>
      <c r="AO94" s="40">
        <v>2.5</v>
      </c>
    </row>
    <row r="95" spans="1:41" ht="11.1" customHeight="1">
      <c r="A95" s="1" t="s">
        <v>189</v>
      </c>
      <c r="B95" s="41"/>
      <c r="C95" s="42"/>
      <c r="D95" s="41">
        <v>9.4</v>
      </c>
      <c r="E95" s="42">
        <v>0.5</v>
      </c>
      <c r="F95" s="44"/>
      <c r="G95" s="44"/>
      <c r="H95" s="41">
        <v>18.399999999999999</v>
      </c>
      <c r="I95" s="42">
        <v>1.6</v>
      </c>
      <c r="J95" s="44"/>
      <c r="K95" s="44"/>
      <c r="L95" s="44">
        <v>24.6</v>
      </c>
      <c r="M95" s="44">
        <v>2.1</v>
      </c>
      <c r="N95" s="44"/>
      <c r="O95" s="44"/>
      <c r="P95" s="44">
        <v>19.600000000000001</v>
      </c>
      <c r="Q95" s="44">
        <v>2.7</v>
      </c>
      <c r="R95" s="44"/>
      <c r="S95" s="44"/>
      <c r="T95" s="44">
        <v>0</v>
      </c>
      <c r="U95" s="44">
        <v>0.1</v>
      </c>
      <c r="V95" s="44"/>
      <c r="W95" s="44"/>
      <c r="X95" s="44" t="s">
        <v>18</v>
      </c>
      <c r="Y95" s="44" t="s">
        <v>18</v>
      </c>
      <c r="Z95" s="44"/>
      <c r="AA95" s="44"/>
      <c r="AB95" s="44">
        <v>0.1</v>
      </c>
      <c r="AC95" s="44">
        <v>0.1</v>
      </c>
      <c r="AD95" s="44"/>
      <c r="AE95" s="44"/>
      <c r="AF95" s="44" t="s">
        <v>18</v>
      </c>
      <c r="AG95" s="44" t="s">
        <v>18</v>
      </c>
      <c r="AH95" s="41"/>
      <c r="AI95" s="42"/>
      <c r="AJ95" s="41" t="s">
        <v>18</v>
      </c>
      <c r="AK95" s="42" t="s">
        <v>18</v>
      </c>
      <c r="AL95" s="44"/>
      <c r="AM95" s="44"/>
      <c r="AN95" s="44" t="s">
        <v>18</v>
      </c>
      <c r="AO95" s="44" t="s">
        <v>18</v>
      </c>
    </row>
    <row r="96" spans="1:41" ht="11.1" customHeight="1">
      <c r="A96" s="1" t="s">
        <v>190</v>
      </c>
      <c r="B96" s="39"/>
      <c r="C96" s="40"/>
      <c r="D96" s="39">
        <v>5.7</v>
      </c>
      <c r="E96" s="40">
        <v>0.4</v>
      </c>
      <c r="F96" s="39"/>
      <c r="G96" s="40"/>
      <c r="H96" s="43">
        <v>9.9</v>
      </c>
      <c r="I96" s="43">
        <v>1.3</v>
      </c>
      <c r="J96" s="39"/>
      <c r="K96" s="40"/>
      <c r="L96" s="39">
        <v>6.7</v>
      </c>
      <c r="M96" s="40">
        <v>1.2</v>
      </c>
      <c r="N96" s="43"/>
      <c r="O96" s="43"/>
      <c r="P96" s="43">
        <v>5.0999999999999996</v>
      </c>
      <c r="Q96" s="43">
        <v>1.5</v>
      </c>
      <c r="R96" s="43"/>
      <c r="S96" s="43"/>
      <c r="T96" s="39">
        <v>1.6</v>
      </c>
      <c r="U96" s="40">
        <v>0.6</v>
      </c>
      <c r="V96" s="43"/>
      <c r="W96" s="43"/>
      <c r="X96" s="39">
        <v>1.6</v>
      </c>
      <c r="Y96" s="40">
        <v>0.8</v>
      </c>
      <c r="Z96" s="39"/>
      <c r="AA96" s="40"/>
      <c r="AB96" s="39">
        <v>3.5</v>
      </c>
      <c r="AC96" s="40">
        <v>0.9</v>
      </c>
      <c r="AD96" s="39"/>
      <c r="AE96" s="40"/>
      <c r="AF96" s="39">
        <v>7.8</v>
      </c>
      <c r="AG96" s="40">
        <v>1.6</v>
      </c>
      <c r="AH96" s="39"/>
      <c r="AI96" s="40"/>
      <c r="AJ96" s="39">
        <v>5.6</v>
      </c>
      <c r="AK96" s="40">
        <v>1.3</v>
      </c>
      <c r="AL96" s="39"/>
      <c r="AM96" s="40"/>
      <c r="AN96" s="39">
        <v>3.4</v>
      </c>
      <c r="AO96" s="40">
        <v>1.2</v>
      </c>
    </row>
    <row r="97" spans="1:41" ht="11.1" customHeight="1">
      <c r="A97" s="1" t="s">
        <v>191</v>
      </c>
      <c r="B97" s="41"/>
      <c r="C97" s="42"/>
      <c r="D97" s="41">
        <v>1.7</v>
      </c>
      <c r="E97" s="42">
        <v>0.2</v>
      </c>
      <c r="F97" s="44"/>
      <c r="G97" s="44"/>
      <c r="H97" s="41">
        <v>2.2000000000000002</v>
      </c>
      <c r="I97" s="42">
        <v>0.6</v>
      </c>
      <c r="J97" s="44"/>
      <c r="K97" s="44"/>
      <c r="L97" s="44">
        <v>0.9</v>
      </c>
      <c r="M97" s="44">
        <v>0.5</v>
      </c>
      <c r="N97" s="44"/>
      <c r="O97" s="44"/>
      <c r="P97" s="44">
        <v>1.2</v>
      </c>
      <c r="Q97" s="44">
        <v>0.7</v>
      </c>
      <c r="R97" s="44"/>
      <c r="S97" s="44"/>
      <c r="T97" s="44">
        <v>0.5</v>
      </c>
      <c r="U97" s="44">
        <v>0.4</v>
      </c>
      <c r="V97" s="44"/>
      <c r="W97" s="44"/>
      <c r="X97" s="44">
        <v>0.7</v>
      </c>
      <c r="Y97" s="44">
        <v>0.5</v>
      </c>
      <c r="Z97" s="44"/>
      <c r="AA97" s="44"/>
      <c r="AB97" s="44">
        <v>1.7</v>
      </c>
      <c r="AC97" s="44">
        <v>0.7</v>
      </c>
      <c r="AD97" s="44"/>
      <c r="AE97" s="44"/>
      <c r="AF97" s="44">
        <v>2.4</v>
      </c>
      <c r="AG97" s="44">
        <v>0.9</v>
      </c>
      <c r="AH97" s="41"/>
      <c r="AI97" s="42"/>
      <c r="AJ97" s="41">
        <v>3</v>
      </c>
      <c r="AK97" s="42">
        <v>1</v>
      </c>
      <c r="AL97" s="44"/>
      <c r="AM97" s="44"/>
      <c r="AN97" s="44">
        <v>3</v>
      </c>
      <c r="AO97" s="44">
        <v>1.1000000000000001</v>
      </c>
    </row>
    <row r="98" spans="1:41" ht="11.1" customHeight="1">
      <c r="A98" s="1" t="s">
        <v>192</v>
      </c>
      <c r="B98" s="39"/>
      <c r="C98" s="40"/>
      <c r="D98" s="39">
        <v>1.8</v>
      </c>
      <c r="E98" s="40">
        <v>0.2</v>
      </c>
      <c r="F98" s="39"/>
      <c r="G98" s="40"/>
      <c r="H98" s="43" t="s">
        <v>18</v>
      </c>
      <c r="I98" s="43" t="s">
        <v>18</v>
      </c>
      <c r="J98" s="39"/>
      <c r="K98" s="40"/>
      <c r="L98" s="39" t="s">
        <v>18</v>
      </c>
      <c r="M98" s="40" t="s">
        <v>18</v>
      </c>
      <c r="N98" s="43"/>
      <c r="O98" s="43"/>
      <c r="P98" s="43" t="s">
        <v>18</v>
      </c>
      <c r="Q98" s="43" t="s">
        <v>18</v>
      </c>
      <c r="R98" s="43"/>
      <c r="S98" s="43"/>
      <c r="T98" s="39" t="s">
        <v>18</v>
      </c>
      <c r="U98" s="40" t="s">
        <v>18</v>
      </c>
      <c r="V98" s="43"/>
      <c r="W98" s="43"/>
      <c r="X98" s="39" t="s">
        <v>18</v>
      </c>
      <c r="Y98" s="40" t="s">
        <v>18</v>
      </c>
      <c r="Z98" s="39"/>
      <c r="AA98" s="40"/>
      <c r="AB98" s="39" t="s">
        <v>18</v>
      </c>
      <c r="AC98" s="40" t="s">
        <v>18</v>
      </c>
      <c r="AD98" s="39"/>
      <c r="AE98" s="40"/>
      <c r="AF98" s="39" t="s">
        <v>18</v>
      </c>
      <c r="AG98" s="40" t="s">
        <v>18</v>
      </c>
      <c r="AH98" s="39"/>
      <c r="AI98" s="40"/>
      <c r="AJ98" s="39">
        <v>0.2</v>
      </c>
      <c r="AK98" s="40">
        <v>0.2</v>
      </c>
      <c r="AL98" s="39"/>
      <c r="AM98" s="40"/>
      <c r="AN98" s="39">
        <v>39.1</v>
      </c>
      <c r="AO98" s="40">
        <v>3.2</v>
      </c>
    </row>
    <row r="99" spans="1:41" ht="11.1" customHeight="1">
      <c r="A99" s="104" t="s">
        <v>53</v>
      </c>
      <c r="B99" s="105">
        <v>9.1999999999999993</v>
      </c>
      <c r="C99" s="106">
        <v>0.5</v>
      </c>
      <c r="D99" s="105">
        <v>7.2</v>
      </c>
      <c r="E99" s="106">
        <v>0.5</v>
      </c>
      <c r="F99" s="107">
        <v>7.9</v>
      </c>
      <c r="G99" s="107">
        <v>1.2</v>
      </c>
      <c r="H99" s="105">
        <v>7</v>
      </c>
      <c r="I99" s="106">
        <v>1.1000000000000001</v>
      </c>
      <c r="J99" s="107">
        <v>5.7</v>
      </c>
      <c r="K99" s="107">
        <v>1.1000000000000001</v>
      </c>
      <c r="L99" s="107">
        <v>6.5</v>
      </c>
      <c r="M99" s="107">
        <v>1.2</v>
      </c>
      <c r="N99" s="107">
        <v>7.5</v>
      </c>
      <c r="O99" s="107">
        <v>1.8</v>
      </c>
      <c r="P99" s="107">
        <v>4.0999999999999996</v>
      </c>
      <c r="Q99" s="107">
        <v>1.4</v>
      </c>
      <c r="R99" s="107">
        <v>8.8000000000000007</v>
      </c>
      <c r="S99" s="107">
        <v>1.5</v>
      </c>
      <c r="T99" s="107">
        <v>5.8</v>
      </c>
      <c r="U99" s="107">
        <v>1.2</v>
      </c>
      <c r="V99" s="107">
        <v>7.3</v>
      </c>
      <c r="W99" s="107">
        <v>1.7</v>
      </c>
      <c r="X99" s="107">
        <v>4.4000000000000004</v>
      </c>
      <c r="Y99" s="107">
        <v>1.3</v>
      </c>
      <c r="Z99" s="107">
        <v>12.8</v>
      </c>
      <c r="AA99" s="107">
        <v>1.7</v>
      </c>
      <c r="AB99" s="107">
        <v>5.9</v>
      </c>
      <c r="AC99" s="107">
        <v>1.2</v>
      </c>
      <c r="AD99" s="107">
        <v>10.8</v>
      </c>
      <c r="AE99" s="107">
        <v>1.9</v>
      </c>
      <c r="AF99" s="107">
        <v>11.4</v>
      </c>
      <c r="AG99" s="107">
        <v>2</v>
      </c>
      <c r="AH99" s="105">
        <v>10.1</v>
      </c>
      <c r="AI99" s="106">
        <v>1.7</v>
      </c>
      <c r="AJ99" s="105">
        <v>10.6</v>
      </c>
      <c r="AK99" s="106">
        <v>1.7</v>
      </c>
      <c r="AL99" s="107">
        <v>17.899999999999999</v>
      </c>
      <c r="AM99" s="107">
        <v>2.5</v>
      </c>
      <c r="AN99" s="107">
        <v>13.2</v>
      </c>
      <c r="AO99" s="107">
        <v>2.2000000000000002</v>
      </c>
    </row>
  </sheetData>
  <mergeCells count="32">
    <mergeCell ref="A1:AO1"/>
    <mergeCell ref="A2:A4"/>
    <mergeCell ref="B2:E2"/>
    <mergeCell ref="F2:I2"/>
    <mergeCell ref="J2:M2"/>
    <mergeCell ref="N2:Q2"/>
    <mergeCell ref="R2:U2"/>
    <mergeCell ref="V2:Y2"/>
    <mergeCell ref="Z2:AC2"/>
    <mergeCell ref="AD2:AG2"/>
    <mergeCell ref="AH2:AK2"/>
    <mergeCell ref="AL2:AO2"/>
    <mergeCell ref="B3:C3"/>
    <mergeCell ref="D3:E3"/>
    <mergeCell ref="F3:G3"/>
    <mergeCell ref="H3:I3"/>
    <mergeCell ref="J3:K3"/>
    <mergeCell ref="L3:M3"/>
    <mergeCell ref="N3:O3"/>
    <mergeCell ref="P3:Q3"/>
    <mergeCell ref="R3:S3"/>
    <mergeCell ref="T3:U3"/>
    <mergeCell ref="V3:W3"/>
    <mergeCell ref="X3:Y3"/>
    <mergeCell ref="Z3:AA3"/>
    <mergeCell ref="AB3:AC3"/>
    <mergeCell ref="AN3:AO3"/>
    <mergeCell ref="AD3:AE3"/>
    <mergeCell ref="AF3:AG3"/>
    <mergeCell ref="AH3:AI3"/>
    <mergeCell ref="AJ3:AK3"/>
    <mergeCell ref="AL3:AM3"/>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U98"/>
  <sheetViews>
    <sheetView showGridLines="0" topLeftCell="A52" workbookViewId="0">
      <selection sqref="A1:AO1"/>
    </sheetView>
  </sheetViews>
  <sheetFormatPr baseColWidth="10" defaultColWidth="9.140625" defaultRowHeight="15"/>
  <cols>
    <col min="1" max="1" width="36" customWidth="1"/>
    <col min="2" max="41" width="8.7109375" customWidth="1"/>
  </cols>
  <sheetData>
    <row r="1" spans="1:21" ht="41.1" customHeight="1">
      <c r="A1" s="179" t="s">
        <v>203</v>
      </c>
      <c r="B1" s="179"/>
      <c r="C1" s="179"/>
      <c r="D1" s="179"/>
      <c r="E1" s="179"/>
      <c r="F1" s="179"/>
      <c r="G1" s="179"/>
      <c r="H1" s="179"/>
      <c r="I1" s="179"/>
      <c r="J1" s="179"/>
      <c r="K1" s="179"/>
      <c r="L1" s="179"/>
      <c r="M1" s="179"/>
      <c r="N1" s="179"/>
      <c r="O1" s="179"/>
      <c r="P1" s="179"/>
      <c r="Q1" s="179"/>
      <c r="R1" s="179"/>
      <c r="S1" s="179"/>
      <c r="T1" s="179"/>
      <c r="U1" s="179"/>
    </row>
    <row r="2" spans="1:21" ht="24" customHeight="1">
      <c r="A2" s="180" t="s">
        <v>0</v>
      </c>
      <c r="B2" s="182" t="s">
        <v>1</v>
      </c>
      <c r="C2" s="182"/>
      <c r="D2" s="182" t="s">
        <v>2</v>
      </c>
      <c r="E2" s="182"/>
      <c r="F2" s="182" t="s">
        <v>131</v>
      </c>
      <c r="G2" s="182"/>
      <c r="H2" s="182" t="s">
        <v>3</v>
      </c>
      <c r="I2" s="182"/>
      <c r="J2" s="182" t="s">
        <v>4</v>
      </c>
      <c r="K2" s="182"/>
      <c r="L2" s="182" t="s">
        <v>5</v>
      </c>
      <c r="M2" s="182"/>
      <c r="N2" s="182" t="s">
        <v>132</v>
      </c>
      <c r="O2" s="182"/>
      <c r="P2" s="182" t="s">
        <v>6</v>
      </c>
      <c r="Q2" s="182"/>
      <c r="R2" s="182" t="s">
        <v>7</v>
      </c>
      <c r="S2" s="182"/>
      <c r="T2" s="182" t="s">
        <v>8</v>
      </c>
      <c r="U2" s="183"/>
    </row>
    <row r="3" spans="1:21" ht="15" customHeight="1">
      <c r="A3" s="181"/>
      <c r="B3" s="101" t="s">
        <v>155</v>
      </c>
      <c r="C3" s="100" t="s">
        <v>156</v>
      </c>
      <c r="D3" s="101" t="s">
        <v>155</v>
      </c>
      <c r="E3" s="100" t="s">
        <v>156</v>
      </c>
      <c r="F3" s="101" t="s">
        <v>155</v>
      </c>
      <c r="G3" s="100" t="s">
        <v>156</v>
      </c>
      <c r="H3" s="101" t="s">
        <v>155</v>
      </c>
      <c r="I3" s="100" t="s">
        <v>156</v>
      </c>
      <c r="J3" s="101" t="s">
        <v>155</v>
      </c>
      <c r="K3" s="100" t="s">
        <v>156</v>
      </c>
      <c r="L3" s="101" t="s">
        <v>155</v>
      </c>
      <c r="M3" s="100" t="s">
        <v>156</v>
      </c>
      <c r="N3" s="101" t="s">
        <v>155</v>
      </c>
      <c r="O3" s="100" t="s">
        <v>156</v>
      </c>
      <c r="P3" s="101" t="s">
        <v>155</v>
      </c>
      <c r="Q3" s="100" t="s">
        <v>156</v>
      </c>
      <c r="R3" s="101" t="s">
        <v>155</v>
      </c>
      <c r="S3" s="100" t="s">
        <v>156</v>
      </c>
      <c r="T3" s="101" t="s">
        <v>155</v>
      </c>
      <c r="U3" s="101" t="s">
        <v>156</v>
      </c>
    </row>
    <row r="4" spans="1:21" ht="11.1" customHeight="1">
      <c r="A4" s="2" t="s">
        <v>11</v>
      </c>
      <c r="B4" s="45">
        <v>2975</v>
      </c>
      <c r="C4" s="46">
        <v>2983</v>
      </c>
      <c r="D4" s="45">
        <v>575</v>
      </c>
      <c r="E4" s="46">
        <v>577</v>
      </c>
      <c r="F4" s="45">
        <v>558</v>
      </c>
      <c r="G4" s="46">
        <v>565</v>
      </c>
      <c r="H4" s="45">
        <v>100</v>
      </c>
      <c r="I4" s="46">
        <v>100</v>
      </c>
      <c r="J4" s="45">
        <v>431</v>
      </c>
      <c r="K4" s="46">
        <v>402</v>
      </c>
      <c r="L4" s="45">
        <v>184</v>
      </c>
      <c r="M4" s="46">
        <v>177</v>
      </c>
      <c r="N4" s="45">
        <v>525</v>
      </c>
      <c r="O4" s="46">
        <v>540</v>
      </c>
      <c r="P4" s="45">
        <v>187</v>
      </c>
      <c r="Q4" s="46">
        <v>195</v>
      </c>
      <c r="R4" s="45">
        <v>276</v>
      </c>
      <c r="S4" s="46">
        <v>275</v>
      </c>
      <c r="T4" s="45">
        <v>140</v>
      </c>
      <c r="U4" s="45">
        <v>150</v>
      </c>
    </row>
    <row r="5" spans="1:21" ht="11.1" customHeight="1">
      <c r="A5" s="3" t="s">
        <v>12</v>
      </c>
      <c r="B5" s="47">
        <v>1942</v>
      </c>
      <c r="C5" s="48">
        <v>1926</v>
      </c>
      <c r="D5" s="47">
        <v>358</v>
      </c>
      <c r="E5" s="48">
        <v>341</v>
      </c>
      <c r="F5" s="47">
        <v>344</v>
      </c>
      <c r="G5" s="48">
        <v>358</v>
      </c>
      <c r="H5" s="47">
        <v>64</v>
      </c>
      <c r="I5" s="48">
        <v>65</v>
      </c>
      <c r="J5" s="47">
        <v>270</v>
      </c>
      <c r="K5" s="48">
        <v>251</v>
      </c>
      <c r="L5" s="47">
        <v>135</v>
      </c>
      <c r="M5" s="48">
        <v>117</v>
      </c>
      <c r="N5" s="47">
        <v>344</v>
      </c>
      <c r="O5" s="48">
        <v>357</v>
      </c>
      <c r="P5" s="47">
        <v>153</v>
      </c>
      <c r="Q5" s="48">
        <v>153</v>
      </c>
      <c r="R5" s="47">
        <v>192</v>
      </c>
      <c r="S5" s="48">
        <v>183</v>
      </c>
      <c r="T5" s="47">
        <v>82</v>
      </c>
      <c r="U5" s="47">
        <v>101</v>
      </c>
    </row>
    <row r="6" spans="1:21" ht="11.1" customHeight="1">
      <c r="A6" s="3" t="s">
        <v>13</v>
      </c>
      <c r="B6" s="49">
        <v>219</v>
      </c>
      <c r="C6" s="50">
        <v>217</v>
      </c>
      <c r="D6" s="49">
        <v>72</v>
      </c>
      <c r="E6" s="50">
        <v>71</v>
      </c>
      <c r="F6" s="49">
        <v>26</v>
      </c>
      <c r="G6" s="50">
        <v>29</v>
      </c>
      <c r="H6" s="49">
        <v>5</v>
      </c>
      <c r="I6" s="50">
        <v>5</v>
      </c>
      <c r="J6" s="49">
        <v>26</v>
      </c>
      <c r="K6" s="50">
        <v>22</v>
      </c>
      <c r="L6" s="49">
        <v>11</v>
      </c>
      <c r="M6" s="50">
        <v>7</v>
      </c>
      <c r="N6" s="49">
        <v>34</v>
      </c>
      <c r="O6" s="50">
        <v>31</v>
      </c>
      <c r="P6" s="49">
        <v>15</v>
      </c>
      <c r="Q6" s="50">
        <v>23</v>
      </c>
      <c r="R6" s="49">
        <v>20</v>
      </c>
      <c r="S6" s="50">
        <v>18</v>
      </c>
      <c r="T6" s="49">
        <v>9</v>
      </c>
      <c r="U6" s="49">
        <v>11</v>
      </c>
    </row>
    <row r="7" spans="1:21" ht="11.1" customHeight="1">
      <c r="A7" s="3" t="s">
        <v>14</v>
      </c>
      <c r="B7" s="47">
        <v>574</v>
      </c>
      <c r="C7" s="48">
        <v>570</v>
      </c>
      <c r="D7" s="47">
        <v>110</v>
      </c>
      <c r="E7" s="48">
        <v>94</v>
      </c>
      <c r="F7" s="47">
        <v>97</v>
      </c>
      <c r="G7" s="48">
        <v>104</v>
      </c>
      <c r="H7" s="47">
        <v>20</v>
      </c>
      <c r="I7" s="48">
        <v>21</v>
      </c>
      <c r="J7" s="47">
        <v>63</v>
      </c>
      <c r="K7" s="48">
        <v>66</v>
      </c>
      <c r="L7" s="47">
        <v>47</v>
      </c>
      <c r="M7" s="48">
        <v>39</v>
      </c>
      <c r="N7" s="47">
        <v>96</v>
      </c>
      <c r="O7" s="48">
        <v>80</v>
      </c>
      <c r="P7" s="47">
        <v>47</v>
      </c>
      <c r="Q7" s="48">
        <v>56</v>
      </c>
      <c r="R7" s="47">
        <v>58</v>
      </c>
      <c r="S7" s="48">
        <v>63</v>
      </c>
      <c r="T7" s="47">
        <v>37</v>
      </c>
      <c r="U7" s="47">
        <v>47</v>
      </c>
    </row>
    <row r="8" spans="1:21" ht="11.1" customHeight="1">
      <c r="A8" s="3" t="s">
        <v>15</v>
      </c>
      <c r="B8" s="49">
        <v>1366</v>
      </c>
      <c r="C8" s="50">
        <v>1391</v>
      </c>
      <c r="D8" s="49">
        <v>201</v>
      </c>
      <c r="E8" s="50">
        <v>196</v>
      </c>
      <c r="F8" s="49">
        <v>266</v>
      </c>
      <c r="G8" s="50">
        <v>283</v>
      </c>
      <c r="H8" s="49">
        <v>48</v>
      </c>
      <c r="I8" s="50">
        <v>50</v>
      </c>
      <c r="J8" s="49">
        <v>205</v>
      </c>
      <c r="K8" s="50">
        <v>196</v>
      </c>
      <c r="L8" s="49">
        <v>96</v>
      </c>
      <c r="M8" s="50">
        <v>89</v>
      </c>
      <c r="N8" s="49">
        <v>253</v>
      </c>
      <c r="O8" s="50">
        <v>274</v>
      </c>
      <c r="P8" s="49">
        <v>110</v>
      </c>
      <c r="Q8" s="50">
        <v>107</v>
      </c>
      <c r="R8" s="49">
        <v>139</v>
      </c>
      <c r="S8" s="50">
        <v>132</v>
      </c>
      <c r="T8" s="49">
        <v>48</v>
      </c>
      <c r="U8" s="49">
        <v>62</v>
      </c>
    </row>
    <row r="9" spans="1:21" ht="11.1" customHeight="1">
      <c r="A9" s="3" t="s">
        <v>16</v>
      </c>
      <c r="B9" s="47">
        <v>235</v>
      </c>
      <c r="C9" s="48">
        <v>230</v>
      </c>
      <c r="D9" s="47">
        <v>60</v>
      </c>
      <c r="E9" s="48">
        <v>55</v>
      </c>
      <c r="F9" s="47">
        <v>29</v>
      </c>
      <c r="G9" s="48">
        <v>32</v>
      </c>
      <c r="H9" s="47">
        <v>6</v>
      </c>
      <c r="I9" s="48">
        <v>6</v>
      </c>
      <c r="J9" s="47">
        <v>26</v>
      </c>
      <c r="K9" s="48">
        <v>26</v>
      </c>
      <c r="L9" s="47">
        <v>13</v>
      </c>
      <c r="M9" s="48">
        <v>8</v>
      </c>
      <c r="N9" s="47">
        <v>45</v>
      </c>
      <c r="O9" s="48">
        <v>39</v>
      </c>
      <c r="P9" s="47">
        <v>24</v>
      </c>
      <c r="Q9" s="48">
        <v>21</v>
      </c>
      <c r="R9" s="47">
        <v>22</v>
      </c>
      <c r="S9" s="48">
        <v>26</v>
      </c>
      <c r="T9" s="47">
        <v>10</v>
      </c>
      <c r="U9" s="47">
        <v>17</v>
      </c>
    </row>
    <row r="10" spans="1:21" ht="11.1" customHeight="1">
      <c r="A10" s="3" t="s">
        <v>17</v>
      </c>
      <c r="B10" s="49">
        <v>109</v>
      </c>
      <c r="C10" s="50">
        <v>109</v>
      </c>
      <c r="D10" s="49">
        <v>72</v>
      </c>
      <c r="E10" s="50">
        <v>60</v>
      </c>
      <c r="F10" s="49">
        <v>27</v>
      </c>
      <c r="G10" s="50">
        <v>39</v>
      </c>
      <c r="H10" s="49">
        <v>4</v>
      </c>
      <c r="I10" s="50">
        <v>3</v>
      </c>
      <c r="J10" s="49">
        <v>1</v>
      </c>
      <c r="K10" s="50">
        <v>2</v>
      </c>
      <c r="L10" s="49">
        <v>5</v>
      </c>
      <c r="M10" s="50">
        <v>2</v>
      </c>
      <c r="N10" s="49" t="s">
        <v>18</v>
      </c>
      <c r="O10" s="50">
        <v>0</v>
      </c>
      <c r="P10" s="51">
        <v>0</v>
      </c>
      <c r="Q10" s="50">
        <v>2</v>
      </c>
      <c r="R10" s="49">
        <v>0</v>
      </c>
      <c r="S10" s="50" t="s">
        <v>18</v>
      </c>
      <c r="T10" s="49" t="s">
        <v>18</v>
      </c>
      <c r="U10" s="66">
        <v>0</v>
      </c>
    </row>
    <row r="11" spans="1:21" ht="11.1" customHeight="1">
      <c r="A11" s="3" t="s">
        <v>19</v>
      </c>
      <c r="B11" s="47">
        <v>100</v>
      </c>
      <c r="C11" s="48">
        <v>102</v>
      </c>
      <c r="D11" s="47">
        <v>23</v>
      </c>
      <c r="E11" s="48">
        <v>27</v>
      </c>
      <c r="F11" s="47">
        <v>64</v>
      </c>
      <c r="G11" s="48">
        <v>61</v>
      </c>
      <c r="H11" s="47">
        <v>2</v>
      </c>
      <c r="I11" s="48">
        <v>3</v>
      </c>
      <c r="J11" s="47">
        <v>4</v>
      </c>
      <c r="K11" s="48">
        <v>3</v>
      </c>
      <c r="L11" s="67" t="s">
        <v>18</v>
      </c>
      <c r="M11" s="68" t="s">
        <v>18</v>
      </c>
      <c r="N11" s="47">
        <v>7</v>
      </c>
      <c r="O11" s="48">
        <v>8</v>
      </c>
      <c r="P11" s="47">
        <v>0</v>
      </c>
      <c r="Q11" s="48" t="s">
        <v>18</v>
      </c>
      <c r="R11" s="47">
        <v>0</v>
      </c>
      <c r="S11" s="48" t="s">
        <v>18</v>
      </c>
      <c r="T11" s="52">
        <v>0</v>
      </c>
      <c r="U11" s="67" t="s">
        <v>18</v>
      </c>
    </row>
    <row r="12" spans="1:21" ht="11.1" customHeight="1">
      <c r="A12" s="3" t="s">
        <v>20</v>
      </c>
      <c r="B12" s="49">
        <v>38</v>
      </c>
      <c r="C12" s="50">
        <v>45</v>
      </c>
      <c r="D12" s="49">
        <v>15</v>
      </c>
      <c r="E12" s="50">
        <v>15</v>
      </c>
      <c r="F12" s="49">
        <v>5</v>
      </c>
      <c r="G12" s="50">
        <v>9</v>
      </c>
      <c r="H12" s="49">
        <v>15</v>
      </c>
      <c r="I12" s="50">
        <v>15</v>
      </c>
      <c r="J12" s="49">
        <v>3</v>
      </c>
      <c r="K12" s="50">
        <v>4</v>
      </c>
      <c r="L12" s="66" t="s">
        <v>18</v>
      </c>
      <c r="M12" s="69" t="s">
        <v>18</v>
      </c>
      <c r="N12" s="66" t="s">
        <v>18</v>
      </c>
      <c r="O12" s="50" t="s">
        <v>18</v>
      </c>
      <c r="P12" s="66" t="s">
        <v>18</v>
      </c>
      <c r="Q12" s="53">
        <v>1</v>
      </c>
      <c r="R12" s="51" t="s">
        <v>18</v>
      </c>
      <c r="S12" s="53" t="s">
        <v>18</v>
      </c>
      <c r="T12" s="66" t="s">
        <v>18</v>
      </c>
      <c r="U12" s="51" t="s">
        <v>18</v>
      </c>
    </row>
    <row r="13" spans="1:21" ht="11.1" customHeight="1">
      <c r="A13" s="3" t="s">
        <v>21</v>
      </c>
      <c r="B13" s="47">
        <v>84</v>
      </c>
      <c r="C13" s="48">
        <v>87</v>
      </c>
      <c r="D13" s="47">
        <v>14</v>
      </c>
      <c r="E13" s="48">
        <v>14</v>
      </c>
      <c r="F13" s="47">
        <v>2</v>
      </c>
      <c r="G13" s="48">
        <v>8</v>
      </c>
      <c r="H13" s="47">
        <v>1</v>
      </c>
      <c r="I13" s="48">
        <v>2</v>
      </c>
      <c r="J13" s="47">
        <v>55</v>
      </c>
      <c r="K13" s="48">
        <v>53</v>
      </c>
      <c r="L13" s="47">
        <v>3</v>
      </c>
      <c r="M13" s="48">
        <v>3</v>
      </c>
      <c r="N13" s="47">
        <v>5</v>
      </c>
      <c r="O13" s="48">
        <v>3</v>
      </c>
      <c r="P13" s="47">
        <v>4</v>
      </c>
      <c r="Q13" s="48">
        <v>3</v>
      </c>
      <c r="R13" s="47" t="s">
        <v>18</v>
      </c>
      <c r="S13" s="68" t="s">
        <v>18</v>
      </c>
      <c r="T13" s="67" t="s">
        <v>18</v>
      </c>
      <c r="U13" s="67" t="s">
        <v>18</v>
      </c>
    </row>
    <row r="14" spans="1:21" ht="11.1" customHeight="1">
      <c r="A14" s="3" t="s">
        <v>22</v>
      </c>
      <c r="B14" s="49">
        <v>50</v>
      </c>
      <c r="C14" s="50">
        <v>43</v>
      </c>
      <c r="D14" s="49">
        <v>3</v>
      </c>
      <c r="E14" s="50">
        <v>0</v>
      </c>
      <c r="F14" s="49" t="s">
        <v>18</v>
      </c>
      <c r="G14" s="50">
        <v>0</v>
      </c>
      <c r="H14" s="66" t="s">
        <v>18</v>
      </c>
      <c r="I14" s="69">
        <v>0</v>
      </c>
      <c r="J14" s="49">
        <v>4</v>
      </c>
      <c r="K14" s="50">
        <v>2</v>
      </c>
      <c r="L14" s="49">
        <v>40</v>
      </c>
      <c r="M14" s="50">
        <v>34</v>
      </c>
      <c r="N14" s="66" t="s">
        <v>18</v>
      </c>
      <c r="O14" s="69">
        <v>0</v>
      </c>
      <c r="P14" s="49">
        <v>0</v>
      </c>
      <c r="Q14" s="50">
        <v>2</v>
      </c>
      <c r="R14" s="49">
        <v>3</v>
      </c>
      <c r="S14" s="50">
        <v>5</v>
      </c>
      <c r="T14" s="66">
        <v>0</v>
      </c>
      <c r="U14" s="66" t="s">
        <v>18</v>
      </c>
    </row>
    <row r="15" spans="1:21" ht="11.1" customHeight="1">
      <c r="A15" s="3" t="s">
        <v>23</v>
      </c>
      <c r="B15" s="47">
        <v>100</v>
      </c>
      <c r="C15" s="48">
        <v>89</v>
      </c>
      <c r="D15" s="47">
        <v>1</v>
      </c>
      <c r="E15" s="48" t="s">
        <v>18</v>
      </c>
      <c r="F15" s="47">
        <v>4</v>
      </c>
      <c r="G15" s="48">
        <v>9</v>
      </c>
      <c r="H15" s="52">
        <v>0</v>
      </c>
      <c r="I15" s="54" t="s">
        <v>18</v>
      </c>
      <c r="J15" s="47">
        <v>2</v>
      </c>
      <c r="K15" s="48">
        <v>4</v>
      </c>
      <c r="L15" s="67" t="s">
        <v>18</v>
      </c>
      <c r="M15" s="68" t="s">
        <v>18</v>
      </c>
      <c r="N15" s="47">
        <v>84</v>
      </c>
      <c r="O15" s="48">
        <v>66</v>
      </c>
      <c r="P15" s="47">
        <v>7</v>
      </c>
      <c r="Q15" s="48">
        <v>9</v>
      </c>
      <c r="R15" s="67">
        <v>0</v>
      </c>
      <c r="S15" s="54" t="s">
        <v>18</v>
      </c>
      <c r="T15" s="52" t="s">
        <v>18</v>
      </c>
      <c r="U15" s="52" t="s">
        <v>18</v>
      </c>
    </row>
    <row r="16" spans="1:21" ht="11.1" customHeight="1">
      <c r="A16" s="3" t="s">
        <v>24</v>
      </c>
      <c r="B16" s="49">
        <v>80</v>
      </c>
      <c r="C16" s="50">
        <v>89</v>
      </c>
      <c r="D16" s="49">
        <v>12</v>
      </c>
      <c r="E16" s="50">
        <v>9</v>
      </c>
      <c r="F16" s="49">
        <v>3</v>
      </c>
      <c r="G16" s="50">
        <v>2</v>
      </c>
      <c r="H16" s="66">
        <v>1</v>
      </c>
      <c r="I16" s="53">
        <v>1</v>
      </c>
      <c r="J16" s="49">
        <v>2</v>
      </c>
      <c r="K16" s="50">
        <v>5</v>
      </c>
      <c r="L16" s="49">
        <v>1</v>
      </c>
      <c r="M16" s="50">
        <v>2</v>
      </c>
      <c r="N16" s="49">
        <v>12</v>
      </c>
      <c r="O16" s="50">
        <v>11</v>
      </c>
      <c r="P16" s="49">
        <v>39</v>
      </c>
      <c r="Q16" s="50">
        <v>49</v>
      </c>
      <c r="R16" s="49">
        <v>7</v>
      </c>
      <c r="S16" s="50">
        <v>8</v>
      </c>
      <c r="T16" s="66">
        <v>1</v>
      </c>
      <c r="U16" s="51">
        <v>2</v>
      </c>
    </row>
    <row r="17" spans="1:21" ht="11.1" customHeight="1">
      <c r="A17" s="3" t="s">
        <v>25</v>
      </c>
      <c r="B17" s="47">
        <v>69</v>
      </c>
      <c r="C17" s="48">
        <v>80</v>
      </c>
      <c r="D17" s="47">
        <v>4</v>
      </c>
      <c r="E17" s="48">
        <v>4</v>
      </c>
      <c r="F17" s="47">
        <v>1</v>
      </c>
      <c r="G17" s="48">
        <v>1</v>
      </c>
      <c r="H17" s="52">
        <v>0</v>
      </c>
      <c r="I17" s="54">
        <v>0</v>
      </c>
      <c r="J17" s="47">
        <v>1</v>
      </c>
      <c r="K17" s="48">
        <v>2</v>
      </c>
      <c r="L17" s="47">
        <v>0</v>
      </c>
      <c r="M17" s="68">
        <v>1</v>
      </c>
      <c r="N17" s="47">
        <v>3</v>
      </c>
      <c r="O17" s="48">
        <v>0</v>
      </c>
      <c r="P17" s="47">
        <v>6</v>
      </c>
      <c r="Q17" s="48">
        <v>6</v>
      </c>
      <c r="R17" s="47">
        <v>51</v>
      </c>
      <c r="S17" s="48">
        <v>58</v>
      </c>
      <c r="T17" s="47">
        <v>4</v>
      </c>
      <c r="U17" s="67">
        <v>8</v>
      </c>
    </row>
    <row r="18" spans="1:21" ht="11.1" customHeight="1">
      <c r="A18" s="3" t="s">
        <v>26</v>
      </c>
      <c r="B18" s="49">
        <v>47</v>
      </c>
      <c r="C18" s="50">
        <v>58</v>
      </c>
      <c r="D18" s="49">
        <v>6</v>
      </c>
      <c r="E18" s="53">
        <v>5</v>
      </c>
      <c r="F18" s="51">
        <v>1</v>
      </c>
      <c r="G18" s="53">
        <v>1</v>
      </c>
      <c r="H18" s="51">
        <v>1</v>
      </c>
      <c r="I18" s="69">
        <v>1</v>
      </c>
      <c r="J18" s="49" t="s">
        <v>18</v>
      </c>
      <c r="K18" s="50">
        <v>2</v>
      </c>
      <c r="L18" s="51">
        <v>1</v>
      </c>
      <c r="M18" s="50">
        <v>1</v>
      </c>
      <c r="N18" s="51">
        <v>2</v>
      </c>
      <c r="O18" s="53">
        <v>3</v>
      </c>
      <c r="P18" s="51">
        <v>2</v>
      </c>
      <c r="Q18" s="69">
        <v>0</v>
      </c>
      <c r="R18" s="66">
        <v>1</v>
      </c>
      <c r="S18" s="50">
        <v>2</v>
      </c>
      <c r="T18" s="49">
        <v>34</v>
      </c>
      <c r="U18" s="49">
        <v>44</v>
      </c>
    </row>
    <row r="19" spans="1:21" ht="11.1" customHeight="1">
      <c r="A19" s="3" t="s">
        <v>27</v>
      </c>
      <c r="B19" s="47">
        <v>2021</v>
      </c>
      <c r="C19" s="48">
        <v>2091</v>
      </c>
      <c r="D19" s="47">
        <v>383</v>
      </c>
      <c r="E19" s="48">
        <v>412</v>
      </c>
      <c r="F19" s="47">
        <v>377</v>
      </c>
      <c r="G19" s="48">
        <v>389</v>
      </c>
      <c r="H19" s="47">
        <v>68</v>
      </c>
      <c r="I19" s="48">
        <v>69</v>
      </c>
      <c r="J19" s="47">
        <v>318</v>
      </c>
      <c r="K19" s="48">
        <v>295</v>
      </c>
      <c r="L19" s="47">
        <v>128</v>
      </c>
      <c r="M19" s="48">
        <v>125</v>
      </c>
      <c r="N19" s="47">
        <v>360</v>
      </c>
      <c r="O19" s="48">
        <v>379</v>
      </c>
      <c r="P19" s="47">
        <v>93</v>
      </c>
      <c r="Q19" s="48">
        <v>117</v>
      </c>
      <c r="R19" s="47">
        <v>191</v>
      </c>
      <c r="S19" s="48">
        <v>201</v>
      </c>
      <c r="T19" s="47">
        <v>105</v>
      </c>
      <c r="U19" s="47">
        <v>104</v>
      </c>
    </row>
    <row r="20" spans="1:21" ht="11.1" customHeight="1">
      <c r="A20" s="3" t="s">
        <v>28</v>
      </c>
      <c r="B20" s="49">
        <v>1873</v>
      </c>
      <c r="C20" s="50">
        <v>1957</v>
      </c>
      <c r="D20" s="49">
        <v>347</v>
      </c>
      <c r="E20" s="50">
        <v>384</v>
      </c>
      <c r="F20" s="49">
        <v>360</v>
      </c>
      <c r="G20" s="50">
        <v>368</v>
      </c>
      <c r="H20" s="49">
        <v>65</v>
      </c>
      <c r="I20" s="50">
        <v>67</v>
      </c>
      <c r="J20" s="49">
        <v>298</v>
      </c>
      <c r="K20" s="50">
        <v>281</v>
      </c>
      <c r="L20" s="49">
        <v>123</v>
      </c>
      <c r="M20" s="50">
        <v>119</v>
      </c>
      <c r="N20" s="49">
        <v>328</v>
      </c>
      <c r="O20" s="50">
        <v>357</v>
      </c>
      <c r="P20" s="49">
        <v>83</v>
      </c>
      <c r="Q20" s="50">
        <v>103</v>
      </c>
      <c r="R20" s="49">
        <v>178</v>
      </c>
      <c r="S20" s="50">
        <v>185</v>
      </c>
      <c r="T20" s="49">
        <v>95</v>
      </c>
      <c r="U20" s="49">
        <v>93</v>
      </c>
    </row>
    <row r="21" spans="1:21" ht="11.1" customHeight="1">
      <c r="A21" s="3" t="s">
        <v>29</v>
      </c>
      <c r="B21" s="47">
        <v>1847</v>
      </c>
      <c r="C21" s="48">
        <v>1930</v>
      </c>
      <c r="D21" s="47">
        <v>331</v>
      </c>
      <c r="E21" s="48">
        <v>374</v>
      </c>
      <c r="F21" s="47">
        <v>357</v>
      </c>
      <c r="G21" s="48">
        <v>364</v>
      </c>
      <c r="H21" s="47">
        <v>63</v>
      </c>
      <c r="I21" s="48">
        <v>67</v>
      </c>
      <c r="J21" s="47">
        <v>296</v>
      </c>
      <c r="K21" s="48">
        <v>278</v>
      </c>
      <c r="L21" s="47">
        <v>121</v>
      </c>
      <c r="M21" s="48">
        <v>117</v>
      </c>
      <c r="N21" s="47">
        <v>325</v>
      </c>
      <c r="O21" s="48">
        <v>353</v>
      </c>
      <c r="P21" s="47">
        <v>83</v>
      </c>
      <c r="Q21" s="48">
        <v>102</v>
      </c>
      <c r="R21" s="47">
        <v>178</v>
      </c>
      <c r="S21" s="48">
        <v>184</v>
      </c>
      <c r="T21" s="47">
        <v>94</v>
      </c>
      <c r="U21" s="47">
        <v>92</v>
      </c>
    </row>
    <row r="22" spans="1:21" ht="11.1" customHeight="1">
      <c r="A22" s="3" t="s">
        <v>30</v>
      </c>
      <c r="B22" s="49">
        <v>742</v>
      </c>
      <c r="C22" s="50">
        <v>778</v>
      </c>
      <c r="D22" s="49">
        <v>149</v>
      </c>
      <c r="E22" s="50">
        <v>172</v>
      </c>
      <c r="F22" s="49">
        <v>170</v>
      </c>
      <c r="G22" s="50">
        <v>165</v>
      </c>
      <c r="H22" s="49">
        <v>27</v>
      </c>
      <c r="I22" s="50">
        <v>22</v>
      </c>
      <c r="J22" s="49">
        <v>84</v>
      </c>
      <c r="K22" s="50">
        <v>90</v>
      </c>
      <c r="L22" s="49">
        <v>33</v>
      </c>
      <c r="M22" s="50">
        <v>35</v>
      </c>
      <c r="N22" s="49">
        <v>147</v>
      </c>
      <c r="O22" s="50">
        <v>152</v>
      </c>
      <c r="P22" s="49">
        <v>40</v>
      </c>
      <c r="Q22" s="50">
        <v>39</v>
      </c>
      <c r="R22" s="49">
        <v>64</v>
      </c>
      <c r="S22" s="50">
        <v>75</v>
      </c>
      <c r="T22" s="49">
        <v>29</v>
      </c>
      <c r="U22" s="49">
        <v>29</v>
      </c>
    </row>
    <row r="23" spans="1:21" ht="11.1" customHeight="1">
      <c r="A23" s="3" t="s">
        <v>36</v>
      </c>
      <c r="B23" s="47">
        <v>441</v>
      </c>
      <c r="C23" s="48">
        <v>506</v>
      </c>
      <c r="D23" s="47">
        <v>107</v>
      </c>
      <c r="E23" s="48">
        <v>122</v>
      </c>
      <c r="F23" s="47">
        <v>179</v>
      </c>
      <c r="G23" s="48">
        <v>168</v>
      </c>
      <c r="H23" s="47">
        <v>35</v>
      </c>
      <c r="I23" s="68">
        <v>37</v>
      </c>
      <c r="J23" s="47">
        <v>47</v>
      </c>
      <c r="K23" s="48">
        <v>51</v>
      </c>
      <c r="L23" s="47">
        <v>9</v>
      </c>
      <c r="M23" s="48">
        <v>11</v>
      </c>
      <c r="N23" s="47">
        <v>61</v>
      </c>
      <c r="O23" s="48">
        <v>83</v>
      </c>
      <c r="P23" s="47">
        <v>4</v>
      </c>
      <c r="Q23" s="48">
        <v>6</v>
      </c>
      <c r="R23" s="47">
        <v>1</v>
      </c>
      <c r="S23" s="48">
        <v>25</v>
      </c>
      <c r="T23" s="47">
        <v>0</v>
      </c>
      <c r="U23" s="47">
        <v>2</v>
      </c>
    </row>
    <row r="24" spans="1:21" ht="11.1" customHeight="1">
      <c r="A24" s="3" t="s">
        <v>136</v>
      </c>
      <c r="B24" s="49">
        <v>157</v>
      </c>
      <c r="C24" s="50">
        <v>209</v>
      </c>
      <c r="D24" s="66">
        <v>72</v>
      </c>
      <c r="E24" s="69">
        <v>94</v>
      </c>
      <c r="F24" s="49">
        <v>37</v>
      </c>
      <c r="G24" s="50">
        <v>43</v>
      </c>
      <c r="H24" s="51">
        <v>4</v>
      </c>
      <c r="I24" s="53">
        <v>6</v>
      </c>
      <c r="J24" s="49">
        <v>5</v>
      </c>
      <c r="K24" s="50">
        <v>3</v>
      </c>
      <c r="L24" s="66">
        <v>3</v>
      </c>
      <c r="M24" s="53">
        <v>2</v>
      </c>
      <c r="N24" s="49">
        <v>9</v>
      </c>
      <c r="O24" s="50">
        <v>22</v>
      </c>
      <c r="P24" s="66">
        <v>13</v>
      </c>
      <c r="Q24" s="53">
        <v>17</v>
      </c>
      <c r="R24" s="66">
        <v>12</v>
      </c>
      <c r="S24" s="50">
        <v>18</v>
      </c>
      <c r="T24" s="49">
        <v>2</v>
      </c>
      <c r="U24" s="49">
        <v>4</v>
      </c>
    </row>
    <row r="25" spans="1:21" ht="11.1" customHeight="1">
      <c r="A25" s="3" t="s">
        <v>157</v>
      </c>
      <c r="B25" s="47">
        <v>74</v>
      </c>
      <c r="C25" s="48">
        <v>117</v>
      </c>
      <c r="D25" s="47">
        <v>17</v>
      </c>
      <c r="E25" s="48">
        <v>36</v>
      </c>
      <c r="F25" s="47">
        <v>9</v>
      </c>
      <c r="G25" s="48">
        <v>15</v>
      </c>
      <c r="H25" s="67">
        <v>3</v>
      </c>
      <c r="I25" s="48">
        <v>3</v>
      </c>
      <c r="J25" s="47">
        <v>5</v>
      </c>
      <c r="K25" s="48">
        <v>12</v>
      </c>
      <c r="L25" s="47">
        <v>4</v>
      </c>
      <c r="M25" s="48">
        <v>3</v>
      </c>
      <c r="N25" s="47">
        <v>7</v>
      </c>
      <c r="O25" s="48">
        <v>19</v>
      </c>
      <c r="P25" s="67">
        <v>11</v>
      </c>
      <c r="Q25" s="48">
        <v>11</v>
      </c>
      <c r="R25" s="67">
        <v>12</v>
      </c>
      <c r="S25" s="48">
        <v>9</v>
      </c>
      <c r="T25" s="52">
        <v>6</v>
      </c>
      <c r="U25" s="67">
        <v>9</v>
      </c>
    </row>
    <row r="26" spans="1:21" ht="11.1" customHeight="1">
      <c r="A26" s="3" t="s">
        <v>133</v>
      </c>
      <c r="B26" s="49">
        <v>62</v>
      </c>
      <c r="C26" s="50">
        <v>88</v>
      </c>
      <c r="D26" s="49">
        <v>17</v>
      </c>
      <c r="E26" s="50">
        <v>23</v>
      </c>
      <c r="F26" s="49">
        <v>6</v>
      </c>
      <c r="G26" s="50">
        <v>6</v>
      </c>
      <c r="H26" s="66">
        <v>1</v>
      </c>
      <c r="I26" s="69">
        <v>2</v>
      </c>
      <c r="J26" s="49">
        <v>9</v>
      </c>
      <c r="K26" s="50">
        <v>16</v>
      </c>
      <c r="L26" s="66">
        <v>9</v>
      </c>
      <c r="M26" s="50">
        <v>7</v>
      </c>
      <c r="N26" s="49">
        <v>3</v>
      </c>
      <c r="O26" s="50">
        <v>7</v>
      </c>
      <c r="P26" s="66">
        <v>5</v>
      </c>
      <c r="Q26" s="50">
        <v>11</v>
      </c>
      <c r="R26" s="49">
        <v>5</v>
      </c>
      <c r="S26" s="50">
        <v>8</v>
      </c>
      <c r="T26" s="49">
        <v>7</v>
      </c>
      <c r="U26" s="49">
        <v>9</v>
      </c>
    </row>
    <row r="27" spans="1:21" ht="11.1" customHeight="1">
      <c r="A27" s="3" t="s">
        <v>158</v>
      </c>
      <c r="B27" s="47">
        <v>32</v>
      </c>
      <c r="C27" s="48">
        <v>17</v>
      </c>
      <c r="D27" s="52">
        <v>17</v>
      </c>
      <c r="E27" s="48">
        <v>7</v>
      </c>
      <c r="F27" s="67">
        <v>4</v>
      </c>
      <c r="G27" s="48">
        <v>6</v>
      </c>
      <c r="H27" s="67">
        <v>0</v>
      </c>
      <c r="I27" s="54" t="s">
        <v>18</v>
      </c>
      <c r="J27" s="52">
        <v>1</v>
      </c>
      <c r="K27" s="54">
        <v>0</v>
      </c>
      <c r="L27" s="52" t="s">
        <v>18</v>
      </c>
      <c r="M27" s="48" t="s">
        <v>18</v>
      </c>
      <c r="N27" s="52">
        <v>7</v>
      </c>
      <c r="O27" s="54">
        <v>3</v>
      </c>
      <c r="P27" s="52">
        <v>1</v>
      </c>
      <c r="Q27" s="48" t="s">
        <v>18</v>
      </c>
      <c r="R27" s="52">
        <v>1</v>
      </c>
      <c r="S27" s="48">
        <v>1</v>
      </c>
      <c r="T27" s="47">
        <v>1</v>
      </c>
      <c r="U27" s="52">
        <v>0</v>
      </c>
    </row>
    <row r="28" spans="1:21" ht="11.1" customHeight="1">
      <c r="A28" s="3" t="s">
        <v>134</v>
      </c>
      <c r="B28" s="49">
        <v>35</v>
      </c>
      <c r="C28" s="50">
        <v>35</v>
      </c>
      <c r="D28" s="49">
        <v>18</v>
      </c>
      <c r="E28" s="50">
        <v>11</v>
      </c>
      <c r="F28" s="49">
        <v>4</v>
      </c>
      <c r="G28" s="50">
        <v>5</v>
      </c>
      <c r="H28" s="51">
        <v>1</v>
      </c>
      <c r="I28" s="53">
        <v>0</v>
      </c>
      <c r="J28" s="66" t="s">
        <v>18</v>
      </c>
      <c r="K28" s="53" t="s">
        <v>18</v>
      </c>
      <c r="L28" s="51" t="s">
        <v>18</v>
      </c>
      <c r="M28" s="69" t="s">
        <v>18</v>
      </c>
      <c r="N28" s="49">
        <v>9</v>
      </c>
      <c r="O28" s="50">
        <v>10</v>
      </c>
      <c r="P28" s="51" t="s">
        <v>18</v>
      </c>
      <c r="Q28" s="53">
        <v>0</v>
      </c>
      <c r="R28" s="51">
        <v>2</v>
      </c>
      <c r="S28" s="69">
        <v>8</v>
      </c>
      <c r="T28" s="51">
        <v>0</v>
      </c>
      <c r="U28" s="66" t="s">
        <v>18</v>
      </c>
    </row>
    <row r="29" spans="1:21" ht="11.1" customHeight="1">
      <c r="A29" s="3" t="s">
        <v>31</v>
      </c>
      <c r="B29" s="47">
        <v>38</v>
      </c>
      <c r="C29" s="48">
        <v>39</v>
      </c>
      <c r="D29" s="47">
        <v>28</v>
      </c>
      <c r="E29" s="48">
        <v>24</v>
      </c>
      <c r="F29" s="47">
        <v>2</v>
      </c>
      <c r="G29" s="48">
        <v>7</v>
      </c>
      <c r="H29" s="47">
        <v>1</v>
      </c>
      <c r="I29" s="48">
        <v>0</v>
      </c>
      <c r="J29" s="47" t="s">
        <v>18</v>
      </c>
      <c r="K29" s="48">
        <v>3</v>
      </c>
      <c r="L29" s="67">
        <v>4</v>
      </c>
      <c r="M29" s="68">
        <v>3</v>
      </c>
      <c r="N29" s="47">
        <v>2</v>
      </c>
      <c r="O29" s="48">
        <v>2</v>
      </c>
      <c r="P29" s="47" t="s">
        <v>18</v>
      </c>
      <c r="Q29" s="48" t="s">
        <v>18</v>
      </c>
      <c r="R29" s="47" t="s">
        <v>18</v>
      </c>
      <c r="S29" s="48">
        <v>1</v>
      </c>
      <c r="T29" s="47">
        <v>1</v>
      </c>
      <c r="U29" s="47" t="s">
        <v>18</v>
      </c>
    </row>
    <row r="30" spans="1:21" ht="11.1" customHeight="1">
      <c r="A30" s="3" t="s">
        <v>135</v>
      </c>
      <c r="B30" s="49">
        <v>27</v>
      </c>
      <c r="C30" s="50">
        <v>40</v>
      </c>
      <c r="D30" s="49" t="s">
        <v>18</v>
      </c>
      <c r="E30" s="50" t="s">
        <v>18</v>
      </c>
      <c r="F30" s="49">
        <v>4</v>
      </c>
      <c r="G30" s="50">
        <v>6</v>
      </c>
      <c r="H30" s="49">
        <v>1</v>
      </c>
      <c r="I30" s="50">
        <v>2</v>
      </c>
      <c r="J30" s="49">
        <v>12</v>
      </c>
      <c r="K30" s="69">
        <v>13</v>
      </c>
      <c r="L30" s="51">
        <v>4</v>
      </c>
      <c r="M30" s="69">
        <v>10</v>
      </c>
      <c r="N30" s="49">
        <v>4</v>
      </c>
      <c r="O30" s="50">
        <v>7</v>
      </c>
      <c r="P30" s="66">
        <v>1</v>
      </c>
      <c r="Q30" s="50">
        <v>0</v>
      </c>
      <c r="R30" s="51">
        <v>0</v>
      </c>
      <c r="S30" s="50">
        <v>1</v>
      </c>
      <c r="T30" s="51">
        <v>2</v>
      </c>
      <c r="U30" s="51">
        <v>1</v>
      </c>
    </row>
    <row r="31" spans="1:21" ht="11.1" customHeight="1">
      <c r="A31" s="3" t="s">
        <v>32</v>
      </c>
      <c r="B31" s="47">
        <v>85</v>
      </c>
      <c r="C31" s="48">
        <v>117</v>
      </c>
      <c r="D31" s="47">
        <v>16</v>
      </c>
      <c r="E31" s="48">
        <v>21</v>
      </c>
      <c r="F31" s="47">
        <v>8</v>
      </c>
      <c r="G31" s="48">
        <v>14</v>
      </c>
      <c r="H31" s="47">
        <v>2</v>
      </c>
      <c r="I31" s="48">
        <v>3</v>
      </c>
      <c r="J31" s="67">
        <v>14</v>
      </c>
      <c r="K31" s="68">
        <v>16</v>
      </c>
      <c r="L31" s="67">
        <v>8</v>
      </c>
      <c r="M31" s="54">
        <v>10</v>
      </c>
      <c r="N31" s="47">
        <v>11</v>
      </c>
      <c r="O31" s="48">
        <v>19</v>
      </c>
      <c r="P31" s="47">
        <v>7</v>
      </c>
      <c r="Q31" s="48">
        <v>10</v>
      </c>
      <c r="R31" s="47">
        <v>11</v>
      </c>
      <c r="S31" s="48">
        <v>15</v>
      </c>
      <c r="T31" s="47">
        <v>7</v>
      </c>
      <c r="U31" s="67">
        <v>9</v>
      </c>
    </row>
    <row r="32" spans="1:21" ht="11.1" customHeight="1">
      <c r="A32" s="3" t="s">
        <v>159</v>
      </c>
      <c r="B32" s="49">
        <v>4</v>
      </c>
      <c r="C32" s="50">
        <v>1</v>
      </c>
      <c r="D32" s="49">
        <v>0</v>
      </c>
      <c r="E32" s="69" t="s">
        <v>18</v>
      </c>
      <c r="F32" s="49">
        <v>3</v>
      </c>
      <c r="G32" s="50">
        <v>1</v>
      </c>
      <c r="H32" s="51" t="s">
        <v>18</v>
      </c>
      <c r="I32" s="53" t="s">
        <v>18</v>
      </c>
      <c r="J32" s="49">
        <v>1</v>
      </c>
      <c r="K32" s="50" t="s">
        <v>18</v>
      </c>
      <c r="L32" s="49" t="s">
        <v>18</v>
      </c>
      <c r="M32" s="50" t="s">
        <v>18</v>
      </c>
      <c r="N32" s="49">
        <v>1</v>
      </c>
      <c r="O32" s="50" t="s">
        <v>18</v>
      </c>
      <c r="P32" s="49" t="s">
        <v>18</v>
      </c>
      <c r="Q32" s="50" t="s">
        <v>18</v>
      </c>
      <c r="R32" s="49" t="s">
        <v>18</v>
      </c>
      <c r="S32" s="50" t="s">
        <v>18</v>
      </c>
      <c r="T32" s="51">
        <v>0</v>
      </c>
      <c r="U32" s="51">
        <v>0</v>
      </c>
    </row>
    <row r="33" spans="1:21" ht="11.1" customHeight="1">
      <c r="A33" s="3" t="s">
        <v>33</v>
      </c>
      <c r="B33" s="47">
        <v>40</v>
      </c>
      <c r="C33" s="48">
        <v>50</v>
      </c>
      <c r="D33" s="47">
        <v>12</v>
      </c>
      <c r="E33" s="48">
        <v>13</v>
      </c>
      <c r="F33" s="47">
        <v>3</v>
      </c>
      <c r="G33" s="48">
        <v>7</v>
      </c>
      <c r="H33" s="47">
        <v>1</v>
      </c>
      <c r="I33" s="48">
        <v>2</v>
      </c>
      <c r="J33" s="47">
        <v>2</v>
      </c>
      <c r="K33" s="48">
        <v>3</v>
      </c>
      <c r="L33" s="67">
        <v>1</v>
      </c>
      <c r="M33" s="48">
        <v>1</v>
      </c>
      <c r="N33" s="47">
        <v>6</v>
      </c>
      <c r="O33" s="48">
        <v>5</v>
      </c>
      <c r="P33" s="52">
        <v>4</v>
      </c>
      <c r="Q33" s="48">
        <v>7</v>
      </c>
      <c r="R33" s="67">
        <v>5</v>
      </c>
      <c r="S33" s="68">
        <v>7</v>
      </c>
      <c r="T33" s="67">
        <v>6</v>
      </c>
      <c r="U33" s="47">
        <v>4</v>
      </c>
    </row>
    <row r="34" spans="1:21" ht="11.1" customHeight="1">
      <c r="A34" s="3" t="s">
        <v>34</v>
      </c>
      <c r="B34" s="49">
        <v>127</v>
      </c>
      <c r="C34" s="50">
        <v>153</v>
      </c>
      <c r="D34" s="49">
        <v>52</v>
      </c>
      <c r="E34" s="50">
        <v>49</v>
      </c>
      <c r="F34" s="49">
        <v>23</v>
      </c>
      <c r="G34" s="50">
        <v>32</v>
      </c>
      <c r="H34" s="66">
        <v>4</v>
      </c>
      <c r="I34" s="69">
        <v>4</v>
      </c>
      <c r="J34" s="66">
        <v>5</v>
      </c>
      <c r="K34" s="69">
        <v>1</v>
      </c>
      <c r="L34" s="51">
        <v>2</v>
      </c>
      <c r="M34" s="69">
        <v>1</v>
      </c>
      <c r="N34" s="66">
        <v>31</v>
      </c>
      <c r="O34" s="50">
        <v>42</v>
      </c>
      <c r="P34" s="51">
        <v>3</v>
      </c>
      <c r="Q34" s="53">
        <v>9</v>
      </c>
      <c r="R34" s="49">
        <v>3</v>
      </c>
      <c r="S34" s="50">
        <v>9</v>
      </c>
      <c r="T34" s="51">
        <v>3</v>
      </c>
      <c r="U34" s="51">
        <v>5</v>
      </c>
    </row>
    <row r="35" spans="1:21" ht="11.1" customHeight="1">
      <c r="A35" s="3" t="s">
        <v>35</v>
      </c>
      <c r="B35" s="47">
        <v>77</v>
      </c>
      <c r="C35" s="48">
        <v>80</v>
      </c>
      <c r="D35" s="47" t="s">
        <v>18</v>
      </c>
      <c r="E35" s="48">
        <v>1</v>
      </c>
      <c r="F35" s="47">
        <v>1</v>
      </c>
      <c r="G35" s="48">
        <v>1</v>
      </c>
      <c r="H35" s="47" t="s">
        <v>18</v>
      </c>
      <c r="I35" s="48" t="s">
        <v>18</v>
      </c>
      <c r="J35" s="47">
        <v>5</v>
      </c>
      <c r="K35" s="54">
        <v>6</v>
      </c>
      <c r="L35" s="52">
        <v>9</v>
      </c>
      <c r="M35" s="68">
        <v>10</v>
      </c>
      <c r="N35" s="52">
        <v>38</v>
      </c>
      <c r="O35" s="54">
        <v>32</v>
      </c>
      <c r="P35" s="52">
        <v>18</v>
      </c>
      <c r="Q35" s="54">
        <v>23</v>
      </c>
      <c r="R35" s="52">
        <v>5</v>
      </c>
      <c r="S35" s="54">
        <v>5</v>
      </c>
      <c r="T35" s="52" t="s">
        <v>18</v>
      </c>
      <c r="U35" s="52">
        <v>0</v>
      </c>
    </row>
    <row r="36" spans="1:21" ht="11.1" customHeight="1">
      <c r="A36" s="3" t="s">
        <v>137</v>
      </c>
      <c r="B36" s="49">
        <v>117</v>
      </c>
      <c r="C36" s="50">
        <v>144</v>
      </c>
      <c r="D36" s="49">
        <v>72</v>
      </c>
      <c r="E36" s="50">
        <v>94</v>
      </c>
      <c r="F36" s="49">
        <v>37</v>
      </c>
      <c r="G36" s="50">
        <v>43</v>
      </c>
      <c r="H36" s="49">
        <v>4</v>
      </c>
      <c r="I36" s="50">
        <v>6</v>
      </c>
      <c r="J36" s="66">
        <v>4</v>
      </c>
      <c r="K36" s="53">
        <v>2</v>
      </c>
      <c r="L36" s="51" t="s">
        <v>18</v>
      </c>
      <c r="M36" s="53" t="s">
        <v>18</v>
      </c>
      <c r="N36" s="51" t="s">
        <v>18</v>
      </c>
      <c r="O36" s="53" t="s">
        <v>18</v>
      </c>
      <c r="P36" s="51" t="s">
        <v>18</v>
      </c>
      <c r="Q36" s="53" t="s">
        <v>18</v>
      </c>
      <c r="R36" s="51" t="s">
        <v>18</v>
      </c>
      <c r="S36" s="53" t="s">
        <v>18</v>
      </c>
      <c r="T36" s="51" t="s">
        <v>18</v>
      </c>
      <c r="U36" s="51" t="s">
        <v>18</v>
      </c>
    </row>
    <row r="37" spans="1:21" ht="11.1" customHeight="1">
      <c r="A37" s="3" t="s">
        <v>37</v>
      </c>
      <c r="B37" s="47">
        <v>85</v>
      </c>
      <c r="C37" s="48">
        <v>88</v>
      </c>
      <c r="D37" s="52">
        <v>52</v>
      </c>
      <c r="E37" s="54">
        <v>49</v>
      </c>
      <c r="F37" s="47">
        <v>23</v>
      </c>
      <c r="G37" s="48">
        <v>32</v>
      </c>
      <c r="H37" s="52">
        <v>4</v>
      </c>
      <c r="I37" s="54">
        <v>4</v>
      </c>
      <c r="J37" s="52">
        <v>4</v>
      </c>
      <c r="K37" s="54">
        <v>1</v>
      </c>
      <c r="L37" s="52">
        <v>2</v>
      </c>
      <c r="M37" s="54">
        <v>1</v>
      </c>
      <c r="N37" s="52" t="s">
        <v>18</v>
      </c>
      <c r="O37" s="54" t="s">
        <v>18</v>
      </c>
      <c r="P37" s="52" t="s">
        <v>18</v>
      </c>
      <c r="Q37" s="54" t="s">
        <v>18</v>
      </c>
      <c r="R37" s="52" t="s">
        <v>18</v>
      </c>
      <c r="S37" s="54" t="s">
        <v>18</v>
      </c>
      <c r="T37" s="52" t="s">
        <v>18</v>
      </c>
      <c r="U37" s="52" t="s">
        <v>18</v>
      </c>
    </row>
    <row r="38" spans="1:21" ht="11.1" customHeight="1">
      <c r="A38" s="3" t="s">
        <v>142</v>
      </c>
      <c r="B38" s="49">
        <v>27</v>
      </c>
      <c r="C38" s="50">
        <v>44</v>
      </c>
      <c r="D38" s="51">
        <v>9</v>
      </c>
      <c r="E38" s="53">
        <v>17</v>
      </c>
      <c r="F38" s="49">
        <v>1</v>
      </c>
      <c r="G38" s="50">
        <v>3</v>
      </c>
      <c r="H38" s="51">
        <v>0</v>
      </c>
      <c r="I38" s="53">
        <v>1</v>
      </c>
      <c r="J38" s="51">
        <v>4</v>
      </c>
      <c r="K38" s="53">
        <v>1</v>
      </c>
      <c r="L38" s="51">
        <v>2</v>
      </c>
      <c r="M38" s="53">
        <v>0</v>
      </c>
      <c r="N38" s="51">
        <v>5</v>
      </c>
      <c r="O38" s="53">
        <v>8</v>
      </c>
      <c r="P38" s="51">
        <v>3</v>
      </c>
      <c r="Q38" s="53">
        <v>5</v>
      </c>
      <c r="R38" s="51">
        <v>1</v>
      </c>
      <c r="S38" s="53">
        <v>4</v>
      </c>
      <c r="T38" s="51">
        <v>2</v>
      </c>
      <c r="U38" s="51">
        <v>5</v>
      </c>
    </row>
    <row r="39" spans="1:21" ht="11.1" customHeight="1">
      <c r="A39" s="3" t="s">
        <v>144</v>
      </c>
      <c r="B39" s="47">
        <v>20</v>
      </c>
      <c r="C39" s="48">
        <v>26</v>
      </c>
      <c r="D39" s="52">
        <v>7</v>
      </c>
      <c r="E39" s="48" t="s">
        <v>18</v>
      </c>
      <c r="F39" s="47">
        <v>1</v>
      </c>
      <c r="G39" s="48">
        <v>4</v>
      </c>
      <c r="H39" s="47">
        <v>0</v>
      </c>
      <c r="I39" s="48">
        <v>2</v>
      </c>
      <c r="J39" s="47">
        <v>3</v>
      </c>
      <c r="K39" s="48">
        <v>1</v>
      </c>
      <c r="L39" s="67">
        <v>0</v>
      </c>
      <c r="M39" s="48">
        <v>2</v>
      </c>
      <c r="N39" s="52">
        <v>3</v>
      </c>
      <c r="O39" s="48">
        <v>2</v>
      </c>
      <c r="P39" s="47">
        <v>3</v>
      </c>
      <c r="Q39" s="48">
        <v>9</v>
      </c>
      <c r="R39" s="67">
        <v>1</v>
      </c>
      <c r="S39" s="54">
        <v>4</v>
      </c>
      <c r="T39" s="52">
        <v>2</v>
      </c>
      <c r="U39" s="52">
        <v>3</v>
      </c>
    </row>
    <row r="40" spans="1:21" ht="11.1" customHeight="1">
      <c r="A40" s="3" t="s">
        <v>143</v>
      </c>
      <c r="B40" s="49">
        <v>42</v>
      </c>
      <c r="C40" s="50">
        <v>60</v>
      </c>
      <c r="D40" s="51">
        <v>19</v>
      </c>
      <c r="E40" s="53">
        <v>32</v>
      </c>
      <c r="F40" s="51">
        <v>9</v>
      </c>
      <c r="G40" s="53">
        <v>11</v>
      </c>
      <c r="H40" s="66">
        <v>2</v>
      </c>
      <c r="I40" s="53">
        <v>1</v>
      </c>
      <c r="J40" s="49">
        <v>3</v>
      </c>
      <c r="K40" s="50">
        <v>1</v>
      </c>
      <c r="L40" s="49">
        <v>2</v>
      </c>
      <c r="M40" s="53">
        <v>1</v>
      </c>
      <c r="N40" s="51">
        <v>3</v>
      </c>
      <c r="O40" s="69">
        <v>3</v>
      </c>
      <c r="P40" s="49">
        <v>2</v>
      </c>
      <c r="Q40" s="50">
        <v>3</v>
      </c>
      <c r="R40" s="51">
        <v>2</v>
      </c>
      <c r="S40" s="53">
        <v>5</v>
      </c>
      <c r="T40" s="51">
        <v>2</v>
      </c>
      <c r="U40" s="51">
        <v>3</v>
      </c>
    </row>
    <row r="41" spans="1:21" ht="11.1" customHeight="1">
      <c r="A41" s="3" t="s">
        <v>160</v>
      </c>
      <c r="B41" s="47">
        <v>3</v>
      </c>
      <c r="C41" s="48">
        <v>4</v>
      </c>
      <c r="D41" s="52">
        <v>2</v>
      </c>
      <c r="E41" s="54">
        <v>1</v>
      </c>
      <c r="F41" s="52" t="s">
        <v>18</v>
      </c>
      <c r="G41" s="54">
        <v>0</v>
      </c>
      <c r="H41" s="52" t="s">
        <v>18</v>
      </c>
      <c r="I41" s="54" t="s">
        <v>18</v>
      </c>
      <c r="J41" s="47" t="s">
        <v>18</v>
      </c>
      <c r="K41" s="48">
        <v>0</v>
      </c>
      <c r="L41" s="52">
        <v>0</v>
      </c>
      <c r="M41" s="54" t="s">
        <v>18</v>
      </c>
      <c r="N41" s="52">
        <v>1</v>
      </c>
      <c r="O41" s="54">
        <v>1</v>
      </c>
      <c r="P41" s="52">
        <v>0</v>
      </c>
      <c r="Q41" s="54">
        <v>0</v>
      </c>
      <c r="R41" s="52" t="s">
        <v>18</v>
      </c>
      <c r="S41" s="54">
        <v>1</v>
      </c>
      <c r="T41" s="52">
        <v>0</v>
      </c>
      <c r="U41" s="52" t="s">
        <v>18</v>
      </c>
    </row>
    <row r="42" spans="1:21" ht="11.1" customHeight="1">
      <c r="A42" s="3" t="s">
        <v>161</v>
      </c>
      <c r="B42" s="51"/>
      <c r="C42" s="50">
        <v>4</v>
      </c>
      <c r="D42" s="51"/>
      <c r="E42" s="53">
        <v>0</v>
      </c>
      <c r="F42" s="51"/>
      <c r="G42" s="53">
        <v>4</v>
      </c>
      <c r="H42" s="51"/>
      <c r="I42" s="53" t="s">
        <v>18</v>
      </c>
      <c r="J42" s="51"/>
      <c r="K42" s="50" t="s">
        <v>18</v>
      </c>
      <c r="L42" s="51"/>
      <c r="M42" s="53" t="s">
        <v>18</v>
      </c>
      <c r="N42" s="51"/>
      <c r="O42" s="53" t="s">
        <v>18</v>
      </c>
      <c r="P42" s="51"/>
      <c r="Q42" s="53" t="s">
        <v>18</v>
      </c>
      <c r="R42" s="51"/>
      <c r="S42" s="53">
        <v>0</v>
      </c>
      <c r="T42" s="51"/>
      <c r="U42" s="51" t="s">
        <v>18</v>
      </c>
    </row>
    <row r="43" spans="1:21" ht="11.1" customHeight="1">
      <c r="A43" s="3" t="s">
        <v>38</v>
      </c>
      <c r="B43" s="47"/>
      <c r="C43" s="48"/>
      <c r="D43" s="52" t="s">
        <v>18</v>
      </c>
      <c r="E43" s="54" t="s">
        <v>18</v>
      </c>
      <c r="F43" s="52">
        <v>12</v>
      </c>
      <c r="G43" s="54">
        <v>15</v>
      </c>
      <c r="H43" s="52" t="s">
        <v>18</v>
      </c>
      <c r="I43" s="54" t="s">
        <v>18</v>
      </c>
      <c r="J43" s="47" t="s">
        <v>18</v>
      </c>
      <c r="K43" s="48" t="s">
        <v>18</v>
      </c>
      <c r="L43" s="52" t="s">
        <v>18</v>
      </c>
      <c r="M43" s="54" t="s">
        <v>18</v>
      </c>
      <c r="N43" s="52" t="s">
        <v>18</v>
      </c>
      <c r="O43" s="54" t="s">
        <v>18</v>
      </c>
      <c r="P43" s="52" t="s">
        <v>18</v>
      </c>
      <c r="Q43" s="54" t="s">
        <v>18</v>
      </c>
      <c r="R43" s="52" t="s">
        <v>18</v>
      </c>
      <c r="S43" s="54" t="s">
        <v>18</v>
      </c>
      <c r="T43" s="52" t="s">
        <v>18</v>
      </c>
      <c r="U43" s="52" t="s">
        <v>18</v>
      </c>
    </row>
    <row r="44" spans="1:21" ht="11.1" customHeight="1">
      <c r="A44" s="3" t="s">
        <v>39</v>
      </c>
      <c r="B44" s="49"/>
      <c r="C44" s="50"/>
      <c r="D44" s="66" t="s">
        <v>18</v>
      </c>
      <c r="E44" s="69" t="s">
        <v>18</v>
      </c>
      <c r="F44" s="51">
        <v>10</v>
      </c>
      <c r="G44" s="69">
        <v>12</v>
      </c>
      <c r="H44" s="66" t="s">
        <v>18</v>
      </c>
      <c r="I44" s="69" t="s">
        <v>18</v>
      </c>
      <c r="J44" s="49" t="s">
        <v>18</v>
      </c>
      <c r="K44" s="50" t="s">
        <v>18</v>
      </c>
      <c r="L44" s="49" t="s">
        <v>18</v>
      </c>
      <c r="M44" s="69" t="s">
        <v>18</v>
      </c>
      <c r="N44" s="51" t="s">
        <v>18</v>
      </c>
      <c r="O44" s="69" t="s">
        <v>18</v>
      </c>
      <c r="P44" s="51" t="s">
        <v>18</v>
      </c>
      <c r="Q44" s="53" t="s">
        <v>18</v>
      </c>
      <c r="R44" s="51" t="s">
        <v>18</v>
      </c>
      <c r="S44" s="53" t="s">
        <v>18</v>
      </c>
      <c r="T44" s="51" t="s">
        <v>18</v>
      </c>
      <c r="U44" s="51" t="s">
        <v>18</v>
      </c>
    </row>
    <row r="45" spans="1:21" ht="11.1" customHeight="1">
      <c r="A45" s="3" t="s">
        <v>40</v>
      </c>
      <c r="B45" s="47">
        <v>179</v>
      </c>
      <c r="C45" s="48">
        <v>149</v>
      </c>
      <c r="D45" s="52">
        <v>0</v>
      </c>
      <c r="E45" s="54">
        <v>2</v>
      </c>
      <c r="F45" s="52">
        <v>2</v>
      </c>
      <c r="G45" s="54">
        <v>5</v>
      </c>
      <c r="H45" s="52">
        <v>6</v>
      </c>
      <c r="I45" s="54">
        <v>9</v>
      </c>
      <c r="J45" s="47">
        <v>162</v>
      </c>
      <c r="K45" s="48">
        <v>129</v>
      </c>
      <c r="L45" s="52">
        <v>7</v>
      </c>
      <c r="M45" s="54">
        <v>3</v>
      </c>
      <c r="N45" s="52" t="s">
        <v>18</v>
      </c>
      <c r="O45" s="54" t="s">
        <v>18</v>
      </c>
      <c r="P45" s="52">
        <v>1</v>
      </c>
      <c r="Q45" s="54" t="s">
        <v>18</v>
      </c>
      <c r="R45" s="52">
        <v>0</v>
      </c>
      <c r="S45" s="54" t="s">
        <v>18</v>
      </c>
      <c r="T45" s="52">
        <v>1</v>
      </c>
      <c r="U45" s="52" t="s">
        <v>18</v>
      </c>
    </row>
    <row r="46" spans="1:21" ht="11.1" customHeight="1">
      <c r="A46" s="3" t="s">
        <v>41</v>
      </c>
      <c r="B46" s="49">
        <v>24</v>
      </c>
      <c r="C46" s="50">
        <v>33</v>
      </c>
      <c r="D46" s="51" t="s">
        <v>18</v>
      </c>
      <c r="E46" s="53">
        <v>3</v>
      </c>
      <c r="F46" s="51">
        <v>1</v>
      </c>
      <c r="G46" s="53">
        <v>0</v>
      </c>
      <c r="H46" s="51" t="s">
        <v>18</v>
      </c>
      <c r="I46" s="53">
        <v>1</v>
      </c>
      <c r="J46" s="49">
        <v>22</v>
      </c>
      <c r="K46" s="50">
        <v>26</v>
      </c>
      <c r="L46" s="51">
        <v>0</v>
      </c>
      <c r="M46" s="53">
        <v>1</v>
      </c>
      <c r="N46" s="51" t="s">
        <v>18</v>
      </c>
      <c r="O46" s="53" t="s">
        <v>18</v>
      </c>
      <c r="P46" s="51" t="s">
        <v>18</v>
      </c>
      <c r="Q46" s="53">
        <v>2</v>
      </c>
      <c r="R46" s="51" t="s">
        <v>18</v>
      </c>
      <c r="S46" s="53" t="s">
        <v>18</v>
      </c>
      <c r="T46" s="51">
        <v>0</v>
      </c>
      <c r="U46" s="51" t="s">
        <v>18</v>
      </c>
    </row>
    <row r="47" spans="1:21" ht="11.1" customHeight="1">
      <c r="A47" s="3" t="s">
        <v>42</v>
      </c>
      <c r="B47" s="47"/>
      <c r="C47" s="48"/>
      <c r="D47" s="52" t="s">
        <v>18</v>
      </c>
      <c r="E47" s="54" t="s">
        <v>18</v>
      </c>
      <c r="F47" s="52" t="s">
        <v>18</v>
      </c>
      <c r="G47" s="54" t="s">
        <v>18</v>
      </c>
      <c r="H47" s="52" t="s">
        <v>18</v>
      </c>
      <c r="I47" s="54" t="s">
        <v>18</v>
      </c>
      <c r="J47" s="47">
        <v>10</v>
      </c>
      <c r="K47" s="68">
        <v>16</v>
      </c>
      <c r="L47" s="52" t="s">
        <v>18</v>
      </c>
      <c r="M47" s="54" t="s">
        <v>18</v>
      </c>
      <c r="N47" s="52" t="s">
        <v>18</v>
      </c>
      <c r="O47" s="54" t="s">
        <v>18</v>
      </c>
      <c r="P47" s="52" t="s">
        <v>18</v>
      </c>
      <c r="Q47" s="54" t="s">
        <v>18</v>
      </c>
      <c r="R47" s="52" t="s">
        <v>18</v>
      </c>
      <c r="S47" s="54" t="s">
        <v>18</v>
      </c>
      <c r="T47" s="52" t="s">
        <v>18</v>
      </c>
      <c r="U47" s="52" t="s">
        <v>18</v>
      </c>
    </row>
    <row r="48" spans="1:21" ht="11.1" customHeight="1">
      <c r="A48" s="3" t="s">
        <v>43</v>
      </c>
      <c r="B48" s="49"/>
      <c r="C48" s="50"/>
      <c r="D48" s="49" t="s">
        <v>18</v>
      </c>
      <c r="E48" s="53" t="s">
        <v>18</v>
      </c>
      <c r="F48" s="66" t="s">
        <v>18</v>
      </c>
      <c r="G48" s="53" t="s">
        <v>18</v>
      </c>
      <c r="H48" s="51" t="s">
        <v>18</v>
      </c>
      <c r="I48" s="53" t="s">
        <v>18</v>
      </c>
      <c r="J48" s="49">
        <v>7</v>
      </c>
      <c r="K48" s="50">
        <v>8</v>
      </c>
      <c r="L48" s="49" t="s">
        <v>18</v>
      </c>
      <c r="M48" s="50" t="s">
        <v>18</v>
      </c>
      <c r="N48" s="51" t="s">
        <v>18</v>
      </c>
      <c r="O48" s="53" t="s">
        <v>18</v>
      </c>
      <c r="P48" s="51" t="s">
        <v>18</v>
      </c>
      <c r="Q48" s="53" t="s">
        <v>18</v>
      </c>
      <c r="R48" s="66" t="s">
        <v>18</v>
      </c>
      <c r="S48" s="53" t="s">
        <v>18</v>
      </c>
      <c r="T48" s="51" t="s">
        <v>18</v>
      </c>
      <c r="U48" s="51" t="s">
        <v>18</v>
      </c>
    </row>
    <row r="49" spans="1:21" ht="11.1" customHeight="1">
      <c r="A49" s="3" t="s">
        <v>44</v>
      </c>
      <c r="B49" s="47"/>
      <c r="C49" s="48"/>
      <c r="D49" s="52" t="s">
        <v>18</v>
      </c>
      <c r="E49" s="54" t="s">
        <v>18</v>
      </c>
      <c r="F49" s="52" t="s">
        <v>18</v>
      </c>
      <c r="G49" s="54" t="s">
        <v>18</v>
      </c>
      <c r="H49" s="52" t="s">
        <v>18</v>
      </c>
      <c r="I49" s="54" t="s">
        <v>18</v>
      </c>
      <c r="J49" s="52">
        <v>17</v>
      </c>
      <c r="K49" s="54">
        <v>23</v>
      </c>
      <c r="L49" s="47" t="s">
        <v>18</v>
      </c>
      <c r="M49" s="48" t="s">
        <v>18</v>
      </c>
      <c r="N49" s="52" t="s">
        <v>18</v>
      </c>
      <c r="O49" s="54" t="s">
        <v>18</v>
      </c>
      <c r="P49" s="52" t="s">
        <v>18</v>
      </c>
      <c r="Q49" s="54" t="s">
        <v>18</v>
      </c>
      <c r="R49" s="52" t="s">
        <v>18</v>
      </c>
      <c r="S49" s="54" t="s">
        <v>18</v>
      </c>
      <c r="T49" s="52" t="s">
        <v>18</v>
      </c>
      <c r="U49" s="52" t="s">
        <v>18</v>
      </c>
    </row>
    <row r="50" spans="1:21" ht="11.1" customHeight="1">
      <c r="A50" s="3" t="s">
        <v>45</v>
      </c>
      <c r="B50" s="49">
        <v>34</v>
      </c>
      <c r="C50" s="50">
        <v>25</v>
      </c>
      <c r="D50" s="49">
        <v>1</v>
      </c>
      <c r="E50" s="69">
        <v>1</v>
      </c>
      <c r="F50" s="49">
        <v>1</v>
      </c>
      <c r="G50" s="50" t="s">
        <v>18</v>
      </c>
      <c r="H50" s="51">
        <v>1</v>
      </c>
      <c r="I50" s="53">
        <v>1</v>
      </c>
      <c r="J50" s="49">
        <v>29</v>
      </c>
      <c r="K50" s="69">
        <v>19</v>
      </c>
      <c r="L50" s="51">
        <v>1</v>
      </c>
      <c r="M50" s="53">
        <v>2</v>
      </c>
      <c r="N50" s="49">
        <v>1</v>
      </c>
      <c r="O50" s="50">
        <v>1</v>
      </c>
      <c r="P50" s="49" t="s">
        <v>18</v>
      </c>
      <c r="Q50" s="69" t="s">
        <v>18</v>
      </c>
      <c r="R50" s="51" t="s">
        <v>18</v>
      </c>
      <c r="S50" s="53">
        <v>1</v>
      </c>
      <c r="T50" s="51">
        <v>0</v>
      </c>
      <c r="U50" s="51" t="s">
        <v>18</v>
      </c>
    </row>
    <row r="51" spans="1:21" ht="11.1" customHeight="1">
      <c r="A51" s="3" t="s">
        <v>46</v>
      </c>
      <c r="B51" s="47"/>
      <c r="C51" s="48"/>
      <c r="D51" s="52" t="s">
        <v>18</v>
      </c>
      <c r="E51" s="54" t="s">
        <v>18</v>
      </c>
      <c r="F51" s="52" t="s">
        <v>18</v>
      </c>
      <c r="G51" s="54" t="s">
        <v>18</v>
      </c>
      <c r="H51" s="52" t="s">
        <v>18</v>
      </c>
      <c r="I51" s="54" t="s">
        <v>18</v>
      </c>
      <c r="J51" s="52">
        <v>17</v>
      </c>
      <c r="K51" s="54">
        <v>8</v>
      </c>
      <c r="L51" s="52" t="s">
        <v>18</v>
      </c>
      <c r="M51" s="54" t="s">
        <v>18</v>
      </c>
      <c r="N51" s="47" t="s">
        <v>18</v>
      </c>
      <c r="O51" s="48" t="s">
        <v>18</v>
      </c>
      <c r="P51" s="52" t="s">
        <v>18</v>
      </c>
      <c r="Q51" s="54" t="s">
        <v>18</v>
      </c>
      <c r="R51" s="52" t="s">
        <v>18</v>
      </c>
      <c r="S51" s="54" t="s">
        <v>18</v>
      </c>
      <c r="T51" s="52" t="s">
        <v>18</v>
      </c>
      <c r="U51" s="52" t="s">
        <v>18</v>
      </c>
    </row>
    <row r="52" spans="1:21" ht="11.1" customHeight="1">
      <c r="A52" s="3" t="s">
        <v>47</v>
      </c>
      <c r="B52" s="49"/>
      <c r="C52" s="50"/>
      <c r="D52" s="51" t="s">
        <v>18</v>
      </c>
      <c r="E52" s="53" t="s">
        <v>18</v>
      </c>
      <c r="F52" s="51" t="s">
        <v>18</v>
      </c>
      <c r="G52" s="53" t="s">
        <v>18</v>
      </c>
      <c r="H52" s="51" t="s">
        <v>18</v>
      </c>
      <c r="I52" s="53" t="s">
        <v>18</v>
      </c>
      <c r="J52" s="51">
        <v>22</v>
      </c>
      <c r="K52" s="53">
        <v>11</v>
      </c>
      <c r="L52" s="51" t="s">
        <v>18</v>
      </c>
      <c r="M52" s="53" t="s">
        <v>18</v>
      </c>
      <c r="N52" s="49" t="s">
        <v>18</v>
      </c>
      <c r="O52" s="50" t="s">
        <v>18</v>
      </c>
      <c r="P52" s="51" t="s">
        <v>18</v>
      </c>
      <c r="Q52" s="53" t="s">
        <v>18</v>
      </c>
      <c r="R52" s="51" t="s">
        <v>18</v>
      </c>
      <c r="S52" s="53" t="s">
        <v>18</v>
      </c>
      <c r="T52" s="51" t="s">
        <v>18</v>
      </c>
      <c r="U52" s="51" t="s">
        <v>18</v>
      </c>
    </row>
    <row r="53" spans="1:21" ht="11.1" customHeight="1">
      <c r="A53" s="3" t="s">
        <v>48</v>
      </c>
      <c r="B53" s="47">
        <v>101</v>
      </c>
      <c r="C53" s="48">
        <v>76</v>
      </c>
      <c r="D53" s="52">
        <v>3</v>
      </c>
      <c r="E53" s="54">
        <v>0</v>
      </c>
      <c r="F53" s="52" t="s">
        <v>18</v>
      </c>
      <c r="G53" s="54" t="s">
        <v>18</v>
      </c>
      <c r="H53" s="52">
        <v>1</v>
      </c>
      <c r="I53" s="54">
        <v>1</v>
      </c>
      <c r="J53" s="52">
        <v>6</v>
      </c>
      <c r="K53" s="54">
        <v>4</v>
      </c>
      <c r="L53" s="52">
        <v>88</v>
      </c>
      <c r="M53" s="54">
        <v>70</v>
      </c>
      <c r="N53" s="52" t="s">
        <v>18</v>
      </c>
      <c r="O53" s="54">
        <v>0</v>
      </c>
      <c r="P53" s="47">
        <v>0</v>
      </c>
      <c r="Q53" s="48">
        <v>1</v>
      </c>
      <c r="R53" s="52">
        <v>3</v>
      </c>
      <c r="S53" s="54">
        <v>1</v>
      </c>
      <c r="T53" s="52">
        <v>0</v>
      </c>
      <c r="U53" s="52">
        <v>1</v>
      </c>
    </row>
    <row r="54" spans="1:21" ht="11.1" customHeight="1">
      <c r="A54" s="3" t="s">
        <v>145</v>
      </c>
      <c r="B54" s="49"/>
      <c r="C54" s="50"/>
      <c r="D54" s="51" t="s">
        <v>18</v>
      </c>
      <c r="E54" s="53" t="s">
        <v>18</v>
      </c>
      <c r="F54" s="51" t="s">
        <v>18</v>
      </c>
      <c r="G54" s="53" t="s">
        <v>18</v>
      </c>
      <c r="H54" s="51" t="s">
        <v>18</v>
      </c>
      <c r="I54" s="53" t="s">
        <v>18</v>
      </c>
      <c r="J54" s="51" t="s">
        <v>18</v>
      </c>
      <c r="K54" s="53" t="s">
        <v>18</v>
      </c>
      <c r="L54" s="51">
        <v>4</v>
      </c>
      <c r="M54" s="53">
        <v>4</v>
      </c>
      <c r="N54" s="51" t="s">
        <v>18</v>
      </c>
      <c r="O54" s="53" t="s">
        <v>18</v>
      </c>
      <c r="P54" s="49" t="s">
        <v>18</v>
      </c>
      <c r="Q54" s="50" t="s">
        <v>18</v>
      </c>
      <c r="R54" s="51" t="s">
        <v>18</v>
      </c>
      <c r="S54" s="53" t="s">
        <v>18</v>
      </c>
      <c r="T54" s="51" t="s">
        <v>18</v>
      </c>
      <c r="U54" s="51" t="s">
        <v>18</v>
      </c>
    </row>
    <row r="55" spans="1:21" ht="11.1" customHeight="1">
      <c r="A55" s="3" t="s">
        <v>49</v>
      </c>
      <c r="B55" s="47">
        <v>129</v>
      </c>
      <c r="C55" s="48">
        <v>155</v>
      </c>
      <c r="D55" s="52">
        <v>1</v>
      </c>
      <c r="E55" s="54" t="s">
        <v>18</v>
      </c>
      <c r="F55" s="52">
        <v>8</v>
      </c>
      <c r="G55" s="54">
        <v>15</v>
      </c>
      <c r="H55" s="52" t="s">
        <v>18</v>
      </c>
      <c r="I55" s="54" t="s">
        <v>18</v>
      </c>
      <c r="J55" s="52" t="s">
        <v>18</v>
      </c>
      <c r="K55" s="54" t="s">
        <v>18</v>
      </c>
      <c r="L55" s="52" t="s">
        <v>18</v>
      </c>
      <c r="M55" s="54" t="s">
        <v>18</v>
      </c>
      <c r="N55" s="52">
        <v>114</v>
      </c>
      <c r="O55" s="54">
        <v>133</v>
      </c>
      <c r="P55" s="47">
        <v>3</v>
      </c>
      <c r="Q55" s="48">
        <v>6</v>
      </c>
      <c r="R55" s="52" t="s">
        <v>18</v>
      </c>
      <c r="S55" s="54" t="s">
        <v>18</v>
      </c>
      <c r="T55" s="52" t="s">
        <v>18</v>
      </c>
      <c r="U55" s="52" t="s">
        <v>18</v>
      </c>
    </row>
    <row r="56" spans="1:21" ht="11.1" customHeight="1">
      <c r="A56" s="3" t="s">
        <v>146</v>
      </c>
      <c r="B56" s="49"/>
      <c r="C56" s="50"/>
      <c r="D56" s="51" t="s">
        <v>18</v>
      </c>
      <c r="E56" s="53" t="s">
        <v>18</v>
      </c>
      <c r="F56" s="51" t="s">
        <v>18</v>
      </c>
      <c r="G56" s="53" t="s">
        <v>18</v>
      </c>
      <c r="H56" s="51" t="s">
        <v>18</v>
      </c>
      <c r="I56" s="53" t="s">
        <v>18</v>
      </c>
      <c r="J56" s="51" t="s">
        <v>18</v>
      </c>
      <c r="K56" s="53" t="s">
        <v>18</v>
      </c>
      <c r="L56" s="51" t="s">
        <v>18</v>
      </c>
      <c r="M56" s="53" t="s">
        <v>18</v>
      </c>
      <c r="N56" s="51">
        <v>23</v>
      </c>
      <c r="O56" s="53">
        <v>24</v>
      </c>
      <c r="P56" s="51" t="s">
        <v>18</v>
      </c>
      <c r="Q56" s="53" t="s">
        <v>18</v>
      </c>
      <c r="R56" s="49" t="s">
        <v>18</v>
      </c>
      <c r="S56" s="50" t="s">
        <v>18</v>
      </c>
      <c r="T56" s="51" t="s">
        <v>18</v>
      </c>
      <c r="U56" s="66" t="s">
        <v>18</v>
      </c>
    </row>
    <row r="57" spans="1:21" ht="11.1" customHeight="1">
      <c r="A57" s="3" t="s">
        <v>147</v>
      </c>
      <c r="B57" s="47"/>
      <c r="C57" s="48"/>
      <c r="D57" s="52" t="s">
        <v>18</v>
      </c>
      <c r="E57" s="54" t="s">
        <v>18</v>
      </c>
      <c r="F57" s="52" t="s">
        <v>18</v>
      </c>
      <c r="G57" s="54" t="s">
        <v>18</v>
      </c>
      <c r="H57" s="52" t="s">
        <v>18</v>
      </c>
      <c r="I57" s="54" t="s">
        <v>18</v>
      </c>
      <c r="J57" s="52" t="s">
        <v>18</v>
      </c>
      <c r="K57" s="54" t="s">
        <v>18</v>
      </c>
      <c r="L57" s="52" t="s">
        <v>18</v>
      </c>
      <c r="M57" s="54" t="s">
        <v>18</v>
      </c>
      <c r="N57" s="52">
        <v>17</v>
      </c>
      <c r="O57" s="54">
        <v>10</v>
      </c>
      <c r="P57" s="52" t="s">
        <v>18</v>
      </c>
      <c r="Q57" s="54" t="s">
        <v>18</v>
      </c>
      <c r="R57" s="47" t="s">
        <v>18</v>
      </c>
      <c r="S57" s="48" t="s">
        <v>18</v>
      </c>
      <c r="T57" s="52" t="s">
        <v>18</v>
      </c>
      <c r="U57" s="52" t="s">
        <v>18</v>
      </c>
    </row>
    <row r="58" spans="1:21" ht="11.1" customHeight="1">
      <c r="A58" s="3" t="s">
        <v>138</v>
      </c>
      <c r="B58" s="49">
        <v>29</v>
      </c>
      <c r="C58" s="50">
        <v>34</v>
      </c>
      <c r="D58" s="51" t="s">
        <v>18</v>
      </c>
      <c r="E58" s="53" t="s">
        <v>18</v>
      </c>
      <c r="F58" s="51" t="s">
        <v>18</v>
      </c>
      <c r="G58" s="53" t="s">
        <v>18</v>
      </c>
      <c r="H58" s="51">
        <v>0</v>
      </c>
      <c r="I58" s="53" t="s">
        <v>18</v>
      </c>
      <c r="J58" s="51" t="s">
        <v>18</v>
      </c>
      <c r="K58" s="53" t="s">
        <v>18</v>
      </c>
      <c r="L58" s="51">
        <v>1</v>
      </c>
      <c r="M58" s="53">
        <v>0</v>
      </c>
      <c r="N58" s="51">
        <v>6</v>
      </c>
      <c r="O58" s="53">
        <v>3</v>
      </c>
      <c r="P58" s="51">
        <v>20</v>
      </c>
      <c r="Q58" s="53">
        <v>30</v>
      </c>
      <c r="R58" s="49">
        <v>0</v>
      </c>
      <c r="S58" s="50" t="s">
        <v>18</v>
      </c>
      <c r="T58" s="51" t="s">
        <v>18</v>
      </c>
      <c r="U58" s="51" t="s">
        <v>18</v>
      </c>
    </row>
    <row r="59" spans="1:21" ht="11.1" customHeight="1">
      <c r="A59" s="3" t="s">
        <v>148</v>
      </c>
      <c r="B59" s="47"/>
      <c r="C59" s="48"/>
      <c r="D59" s="52" t="s">
        <v>18</v>
      </c>
      <c r="E59" s="68" t="s">
        <v>18</v>
      </c>
      <c r="F59" s="52" t="s">
        <v>18</v>
      </c>
      <c r="G59" s="54" t="s">
        <v>18</v>
      </c>
      <c r="H59" s="52" t="s">
        <v>18</v>
      </c>
      <c r="I59" s="54" t="s">
        <v>18</v>
      </c>
      <c r="J59" s="52" t="s">
        <v>18</v>
      </c>
      <c r="K59" s="68" t="s">
        <v>18</v>
      </c>
      <c r="L59" s="47" t="s">
        <v>18</v>
      </c>
      <c r="M59" s="48" t="s">
        <v>18</v>
      </c>
      <c r="N59" s="52" t="s">
        <v>18</v>
      </c>
      <c r="O59" s="54" t="s">
        <v>18</v>
      </c>
      <c r="P59" s="52">
        <v>3</v>
      </c>
      <c r="Q59" s="54">
        <v>5</v>
      </c>
      <c r="R59" s="47" t="s">
        <v>18</v>
      </c>
      <c r="S59" s="48" t="s">
        <v>18</v>
      </c>
      <c r="T59" s="52" t="s">
        <v>18</v>
      </c>
      <c r="U59" s="52" t="s">
        <v>18</v>
      </c>
    </row>
    <row r="60" spans="1:21" ht="11.1" customHeight="1">
      <c r="A60" s="3" t="s">
        <v>149</v>
      </c>
      <c r="B60" s="49"/>
      <c r="C60" s="50"/>
      <c r="D60" s="51" t="s">
        <v>18</v>
      </c>
      <c r="E60" s="53" t="s">
        <v>18</v>
      </c>
      <c r="F60" s="51" t="s">
        <v>18</v>
      </c>
      <c r="G60" s="53" t="s">
        <v>18</v>
      </c>
      <c r="H60" s="51" t="s">
        <v>18</v>
      </c>
      <c r="I60" s="53" t="s">
        <v>18</v>
      </c>
      <c r="J60" s="51" t="s">
        <v>18</v>
      </c>
      <c r="K60" s="53" t="s">
        <v>18</v>
      </c>
      <c r="L60" s="51" t="s">
        <v>18</v>
      </c>
      <c r="M60" s="53" t="s">
        <v>18</v>
      </c>
      <c r="N60" s="51" t="s">
        <v>18</v>
      </c>
      <c r="O60" s="53" t="s">
        <v>18</v>
      </c>
      <c r="P60" s="51">
        <v>9</v>
      </c>
      <c r="Q60" s="53">
        <v>10</v>
      </c>
      <c r="R60" s="49" t="s">
        <v>18</v>
      </c>
      <c r="S60" s="50" t="s">
        <v>18</v>
      </c>
      <c r="T60" s="51" t="s">
        <v>18</v>
      </c>
      <c r="U60" s="51" t="s">
        <v>18</v>
      </c>
    </row>
    <row r="61" spans="1:21" ht="11.1" customHeight="1">
      <c r="A61" s="3" t="s">
        <v>150</v>
      </c>
      <c r="B61" s="47"/>
      <c r="C61" s="48"/>
      <c r="D61" s="47" t="s">
        <v>18</v>
      </c>
      <c r="E61" s="54" t="s">
        <v>18</v>
      </c>
      <c r="F61" s="47" t="s">
        <v>18</v>
      </c>
      <c r="G61" s="48" t="s">
        <v>18</v>
      </c>
      <c r="H61" s="52" t="s">
        <v>18</v>
      </c>
      <c r="I61" s="54" t="s">
        <v>18</v>
      </c>
      <c r="J61" s="52" t="s">
        <v>18</v>
      </c>
      <c r="K61" s="48" t="s">
        <v>18</v>
      </c>
      <c r="L61" s="52" t="s">
        <v>18</v>
      </c>
      <c r="M61" s="48" t="s">
        <v>18</v>
      </c>
      <c r="N61" s="47" t="s">
        <v>18</v>
      </c>
      <c r="O61" s="48" t="s">
        <v>18</v>
      </c>
      <c r="P61" s="47">
        <v>13</v>
      </c>
      <c r="Q61" s="48">
        <v>19</v>
      </c>
      <c r="R61" s="47" t="s">
        <v>18</v>
      </c>
      <c r="S61" s="48" t="s">
        <v>18</v>
      </c>
      <c r="T61" s="47" t="s">
        <v>18</v>
      </c>
      <c r="U61" s="47" t="s">
        <v>18</v>
      </c>
    </row>
    <row r="62" spans="1:21" ht="11.1" customHeight="1">
      <c r="A62" s="3" t="s">
        <v>50</v>
      </c>
      <c r="B62" s="49">
        <v>68</v>
      </c>
      <c r="C62" s="50">
        <v>79</v>
      </c>
      <c r="D62" s="51">
        <v>0</v>
      </c>
      <c r="E62" s="69" t="s">
        <v>18</v>
      </c>
      <c r="F62" s="51" t="s">
        <v>18</v>
      </c>
      <c r="G62" s="53" t="s">
        <v>18</v>
      </c>
      <c r="H62" s="51" t="s">
        <v>18</v>
      </c>
      <c r="I62" s="53" t="s">
        <v>18</v>
      </c>
      <c r="J62" s="51" t="s">
        <v>18</v>
      </c>
      <c r="K62" s="53" t="s">
        <v>18</v>
      </c>
      <c r="L62" s="51" t="s">
        <v>18</v>
      </c>
      <c r="M62" s="53">
        <v>0</v>
      </c>
      <c r="N62" s="51" t="s">
        <v>18</v>
      </c>
      <c r="O62" s="53" t="s">
        <v>18</v>
      </c>
      <c r="P62" s="51" t="s">
        <v>18</v>
      </c>
      <c r="Q62" s="53" t="s">
        <v>18</v>
      </c>
      <c r="R62" s="49">
        <v>68</v>
      </c>
      <c r="S62" s="50">
        <v>79</v>
      </c>
      <c r="T62" s="51">
        <v>1</v>
      </c>
      <c r="U62" s="51" t="s">
        <v>18</v>
      </c>
    </row>
    <row r="63" spans="1:21" ht="11.1" customHeight="1">
      <c r="A63" s="3" t="s">
        <v>139</v>
      </c>
      <c r="B63" s="47">
        <v>13</v>
      </c>
      <c r="C63" s="48">
        <v>14</v>
      </c>
      <c r="D63" s="52" t="s">
        <v>18</v>
      </c>
      <c r="E63" s="54">
        <v>0</v>
      </c>
      <c r="F63" s="67" t="s">
        <v>18</v>
      </c>
      <c r="G63" s="54" t="s">
        <v>18</v>
      </c>
      <c r="H63" s="67">
        <v>0</v>
      </c>
      <c r="I63" s="68" t="s">
        <v>18</v>
      </c>
      <c r="J63" s="67" t="s">
        <v>18</v>
      </c>
      <c r="K63" s="54" t="s">
        <v>18</v>
      </c>
      <c r="L63" s="52" t="s">
        <v>18</v>
      </c>
      <c r="M63" s="68">
        <v>0</v>
      </c>
      <c r="N63" s="47" t="s">
        <v>18</v>
      </c>
      <c r="O63" s="54" t="s">
        <v>18</v>
      </c>
      <c r="P63" s="67" t="s">
        <v>18</v>
      </c>
      <c r="Q63" s="54" t="s">
        <v>18</v>
      </c>
      <c r="R63" s="47">
        <v>13</v>
      </c>
      <c r="S63" s="68">
        <v>13</v>
      </c>
      <c r="T63" s="47" t="s">
        <v>18</v>
      </c>
      <c r="U63" s="47" t="s">
        <v>18</v>
      </c>
    </row>
    <row r="64" spans="1:21" ht="11.1" customHeight="1">
      <c r="A64" s="3" t="s">
        <v>162</v>
      </c>
      <c r="B64" s="49"/>
      <c r="C64" s="50"/>
      <c r="D64" s="51" t="s">
        <v>18</v>
      </c>
      <c r="E64" s="69" t="s">
        <v>18</v>
      </c>
      <c r="F64" s="51" t="s">
        <v>18</v>
      </c>
      <c r="G64" s="53" t="s">
        <v>18</v>
      </c>
      <c r="H64" s="51" t="s">
        <v>18</v>
      </c>
      <c r="I64" s="53" t="s">
        <v>18</v>
      </c>
      <c r="J64" s="51" t="s">
        <v>18</v>
      </c>
      <c r="K64" s="53" t="s">
        <v>18</v>
      </c>
      <c r="L64" s="51" t="s">
        <v>18</v>
      </c>
      <c r="M64" s="53" t="s">
        <v>18</v>
      </c>
      <c r="N64" s="51" t="s">
        <v>18</v>
      </c>
      <c r="O64" s="53" t="s">
        <v>18</v>
      </c>
      <c r="P64" s="51" t="s">
        <v>18</v>
      </c>
      <c r="Q64" s="53" t="s">
        <v>18</v>
      </c>
      <c r="R64" s="49">
        <v>7</v>
      </c>
      <c r="S64" s="50">
        <v>6</v>
      </c>
      <c r="T64" s="51" t="s">
        <v>18</v>
      </c>
      <c r="U64" s="51" t="s">
        <v>18</v>
      </c>
    </row>
    <row r="65" spans="1:21" ht="11.1" customHeight="1">
      <c r="A65" s="3" t="s">
        <v>151</v>
      </c>
      <c r="B65" s="47">
        <v>5</v>
      </c>
      <c r="C65" s="48">
        <v>5</v>
      </c>
      <c r="D65" s="47" t="s">
        <v>18</v>
      </c>
      <c r="E65" s="54" t="s">
        <v>18</v>
      </c>
      <c r="F65" s="47" t="s">
        <v>18</v>
      </c>
      <c r="G65" s="48" t="s">
        <v>18</v>
      </c>
      <c r="H65" s="52" t="s">
        <v>18</v>
      </c>
      <c r="I65" s="54" t="s">
        <v>18</v>
      </c>
      <c r="J65" s="52" t="s">
        <v>18</v>
      </c>
      <c r="K65" s="48" t="s">
        <v>18</v>
      </c>
      <c r="L65" s="52" t="s">
        <v>18</v>
      </c>
      <c r="M65" s="48" t="s">
        <v>18</v>
      </c>
      <c r="N65" s="47" t="s">
        <v>18</v>
      </c>
      <c r="O65" s="48" t="s">
        <v>18</v>
      </c>
      <c r="P65" s="47" t="s">
        <v>18</v>
      </c>
      <c r="Q65" s="48" t="s">
        <v>18</v>
      </c>
      <c r="R65" s="47">
        <v>5</v>
      </c>
      <c r="S65" s="48">
        <v>5</v>
      </c>
      <c r="T65" s="47" t="s">
        <v>18</v>
      </c>
      <c r="U65" s="47" t="s">
        <v>18</v>
      </c>
    </row>
    <row r="66" spans="1:21" ht="11.1" customHeight="1">
      <c r="A66" s="3" t="s">
        <v>51</v>
      </c>
      <c r="B66" s="49">
        <v>7</v>
      </c>
      <c r="C66" s="50">
        <v>8</v>
      </c>
      <c r="D66" s="51" t="s">
        <v>18</v>
      </c>
      <c r="E66" s="69" t="s">
        <v>18</v>
      </c>
      <c r="F66" s="51" t="s">
        <v>18</v>
      </c>
      <c r="G66" s="53" t="s">
        <v>18</v>
      </c>
      <c r="H66" s="51" t="s">
        <v>18</v>
      </c>
      <c r="I66" s="53" t="s">
        <v>18</v>
      </c>
      <c r="J66" s="51" t="s">
        <v>18</v>
      </c>
      <c r="K66" s="53" t="s">
        <v>18</v>
      </c>
      <c r="L66" s="51">
        <v>1</v>
      </c>
      <c r="M66" s="53">
        <v>1</v>
      </c>
      <c r="N66" s="51" t="s">
        <v>18</v>
      </c>
      <c r="O66" s="53" t="s">
        <v>18</v>
      </c>
      <c r="P66" s="51" t="s">
        <v>18</v>
      </c>
      <c r="Q66" s="53" t="s">
        <v>18</v>
      </c>
      <c r="R66" s="49">
        <v>6</v>
      </c>
      <c r="S66" s="50">
        <v>7</v>
      </c>
      <c r="T66" s="51" t="s">
        <v>18</v>
      </c>
      <c r="U66" s="51" t="s">
        <v>18</v>
      </c>
    </row>
    <row r="67" spans="1:21" ht="11.1" customHeight="1">
      <c r="A67" s="3" t="s">
        <v>163</v>
      </c>
      <c r="B67" s="47"/>
      <c r="C67" s="48"/>
      <c r="D67" s="47" t="s">
        <v>18</v>
      </c>
      <c r="E67" s="54" t="s">
        <v>18</v>
      </c>
      <c r="F67" s="47" t="s">
        <v>18</v>
      </c>
      <c r="G67" s="48" t="s">
        <v>18</v>
      </c>
      <c r="H67" s="52" t="s">
        <v>18</v>
      </c>
      <c r="I67" s="54" t="s">
        <v>18</v>
      </c>
      <c r="J67" s="52" t="s">
        <v>18</v>
      </c>
      <c r="K67" s="48" t="s">
        <v>18</v>
      </c>
      <c r="L67" s="52" t="s">
        <v>18</v>
      </c>
      <c r="M67" s="48" t="s">
        <v>18</v>
      </c>
      <c r="N67" s="47" t="s">
        <v>18</v>
      </c>
      <c r="O67" s="48" t="s">
        <v>18</v>
      </c>
      <c r="P67" s="47" t="s">
        <v>18</v>
      </c>
      <c r="Q67" s="48" t="s">
        <v>18</v>
      </c>
      <c r="R67" s="47">
        <v>3</v>
      </c>
      <c r="S67" s="48">
        <v>3</v>
      </c>
      <c r="T67" s="47" t="s">
        <v>18</v>
      </c>
      <c r="U67" s="47" t="s">
        <v>18</v>
      </c>
    </row>
    <row r="68" spans="1:21" ht="11.1" customHeight="1">
      <c r="A68" s="3" t="s">
        <v>52</v>
      </c>
      <c r="B68" s="49">
        <v>48</v>
      </c>
      <c r="C68" s="50">
        <v>48</v>
      </c>
      <c r="D68" s="51">
        <v>0</v>
      </c>
      <c r="E68" s="69">
        <v>3</v>
      </c>
      <c r="F68" s="51">
        <v>0</v>
      </c>
      <c r="G68" s="53" t="s">
        <v>18</v>
      </c>
      <c r="H68" s="51" t="s">
        <v>18</v>
      </c>
      <c r="I68" s="53" t="s">
        <v>18</v>
      </c>
      <c r="J68" s="51" t="s">
        <v>18</v>
      </c>
      <c r="K68" s="53" t="s">
        <v>18</v>
      </c>
      <c r="L68" s="51">
        <v>0</v>
      </c>
      <c r="M68" s="53" t="s">
        <v>18</v>
      </c>
      <c r="N68" s="51">
        <v>1</v>
      </c>
      <c r="O68" s="53">
        <v>1</v>
      </c>
      <c r="P68" s="51">
        <v>5</v>
      </c>
      <c r="Q68" s="53">
        <v>8</v>
      </c>
      <c r="R68" s="49">
        <v>36</v>
      </c>
      <c r="S68" s="50">
        <v>33</v>
      </c>
      <c r="T68" s="51">
        <v>5</v>
      </c>
      <c r="U68" s="51">
        <v>3</v>
      </c>
    </row>
    <row r="69" spans="1:21" ht="11.1" customHeight="1">
      <c r="A69" s="3" t="s">
        <v>164</v>
      </c>
      <c r="B69" s="47">
        <v>68</v>
      </c>
      <c r="C69" s="48">
        <v>66</v>
      </c>
      <c r="D69" s="47" t="s">
        <v>18</v>
      </c>
      <c r="E69" s="54" t="s">
        <v>18</v>
      </c>
      <c r="F69" s="47">
        <v>1</v>
      </c>
      <c r="G69" s="48" t="s">
        <v>18</v>
      </c>
      <c r="H69" s="52" t="s">
        <v>18</v>
      </c>
      <c r="I69" s="54" t="s">
        <v>18</v>
      </c>
      <c r="J69" s="52" t="s">
        <v>18</v>
      </c>
      <c r="K69" s="48" t="s">
        <v>18</v>
      </c>
      <c r="L69" s="52" t="s">
        <v>18</v>
      </c>
      <c r="M69" s="48" t="s">
        <v>18</v>
      </c>
      <c r="N69" s="47" t="s">
        <v>18</v>
      </c>
      <c r="O69" s="48" t="s">
        <v>18</v>
      </c>
      <c r="P69" s="47" t="s">
        <v>18</v>
      </c>
      <c r="Q69" s="48" t="s">
        <v>18</v>
      </c>
      <c r="R69" s="47" t="s">
        <v>18</v>
      </c>
      <c r="S69" s="48">
        <v>1</v>
      </c>
      <c r="T69" s="47">
        <v>67</v>
      </c>
      <c r="U69" s="47">
        <v>67</v>
      </c>
    </row>
    <row r="70" spans="1:21" ht="11.1" customHeight="1">
      <c r="A70" s="3" t="s">
        <v>165</v>
      </c>
      <c r="B70" s="49"/>
      <c r="C70" s="50">
        <v>47</v>
      </c>
      <c r="D70" s="51"/>
      <c r="E70" s="69">
        <v>17</v>
      </c>
      <c r="F70" s="51"/>
      <c r="G70" s="53">
        <v>7</v>
      </c>
      <c r="H70" s="51"/>
      <c r="I70" s="53">
        <v>2</v>
      </c>
      <c r="J70" s="51"/>
      <c r="K70" s="53">
        <v>4</v>
      </c>
      <c r="L70" s="51"/>
      <c r="M70" s="53">
        <v>5</v>
      </c>
      <c r="N70" s="51"/>
      <c r="O70" s="53" t="s">
        <v>18</v>
      </c>
      <c r="P70" s="51"/>
      <c r="Q70" s="53">
        <v>0</v>
      </c>
      <c r="R70" s="49"/>
      <c r="S70" s="50">
        <v>6</v>
      </c>
      <c r="T70" s="51"/>
      <c r="U70" s="51">
        <v>6</v>
      </c>
    </row>
    <row r="71" spans="1:21" ht="11.1" customHeight="1">
      <c r="A71" s="3" t="s">
        <v>166</v>
      </c>
      <c r="B71" s="47"/>
      <c r="C71" s="48">
        <v>29</v>
      </c>
      <c r="D71" s="47"/>
      <c r="E71" s="54">
        <v>8</v>
      </c>
      <c r="F71" s="47"/>
      <c r="G71" s="48">
        <v>7</v>
      </c>
      <c r="H71" s="52"/>
      <c r="I71" s="54">
        <v>1</v>
      </c>
      <c r="J71" s="52"/>
      <c r="K71" s="48">
        <v>1</v>
      </c>
      <c r="L71" s="52"/>
      <c r="M71" s="48">
        <v>2</v>
      </c>
      <c r="N71" s="47"/>
      <c r="O71" s="48">
        <v>3</v>
      </c>
      <c r="P71" s="47"/>
      <c r="Q71" s="48">
        <v>3</v>
      </c>
      <c r="R71" s="47"/>
      <c r="S71" s="48">
        <v>3</v>
      </c>
      <c r="T71" s="47"/>
      <c r="U71" s="47">
        <v>3</v>
      </c>
    </row>
    <row r="72" spans="1:21" ht="11.1" customHeight="1">
      <c r="A72" s="3" t="s">
        <v>167</v>
      </c>
      <c r="B72" s="49"/>
      <c r="C72" s="50">
        <v>25</v>
      </c>
      <c r="D72" s="51"/>
      <c r="E72" s="69">
        <v>3</v>
      </c>
      <c r="F72" s="51"/>
      <c r="G72" s="53">
        <v>3</v>
      </c>
      <c r="H72" s="51"/>
      <c r="I72" s="53">
        <v>0</v>
      </c>
      <c r="J72" s="51"/>
      <c r="K72" s="53">
        <v>2</v>
      </c>
      <c r="L72" s="51"/>
      <c r="M72" s="53">
        <v>0</v>
      </c>
      <c r="N72" s="51"/>
      <c r="O72" s="53">
        <v>5</v>
      </c>
      <c r="P72" s="51"/>
      <c r="Q72" s="53">
        <v>4</v>
      </c>
      <c r="R72" s="49"/>
      <c r="S72" s="50">
        <v>4</v>
      </c>
      <c r="T72" s="51"/>
      <c r="U72" s="51">
        <v>3</v>
      </c>
    </row>
    <row r="73" spans="1:21" ht="11.1" customHeight="1">
      <c r="A73" s="3" t="s">
        <v>168</v>
      </c>
      <c r="B73" s="47"/>
      <c r="C73" s="48">
        <v>49</v>
      </c>
      <c r="D73" s="47"/>
      <c r="E73" s="54">
        <v>16</v>
      </c>
      <c r="F73" s="47"/>
      <c r="G73" s="48">
        <v>5</v>
      </c>
      <c r="H73" s="52"/>
      <c r="I73" s="54">
        <v>1</v>
      </c>
      <c r="J73" s="52"/>
      <c r="K73" s="48">
        <v>4</v>
      </c>
      <c r="L73" s="52"/>
      <c r="M73" s="48">
        <v>2</v>
      </c>
      <c r="N73" s="47"/>
      <c r="O73" s="48">
        <v>8</v>
      </c>
      <c r="P73" s="47"/>
      <c r="Q73" s="48">
        <v>6</v>
      </c>
      <c r="R73" s="47"/>
      <c r="S73" s="48">
        <v>5</v>
      </c>
      <c r="T73" s="47"/>
      <c r="U73" s="47">
        <v>2</v>
      </c>
    </row>
    <row r="74" spans="1:21" ht="11.1" customHeight="1">
      <c r="A74" s="3" t="s">
        <v>169</v>
      </c>
      <c r="B74" s="49"/>
      <c r="C74" s="50">
        <v>29</v>
      </c>
      <c r="D74" s="51"/>
      <c r="E74" s="69">
        <v>6</v>
      </c>
      <c r="F74" s="51"/>
      <c r="G74" s="53">
        <v>3</v>
      </c>
      <c r="H74" s="51"/>
      <c r="I74" s="53">
        <v>1</v>
      </c>
      <c r="J74" s="51"/>
      <c r="K74" s="53">
        <v>1</v>
      </c>
      <c r="L74" s="51"/>
      <c r="M74" s="53">
        <v>2</v>
      </c>
      <c r="N74" s="51"/>
      <c r="O74" s="53">
        <v>4</v>
      </c>
      <c r="P74" s="51"/>
      <c r="Q74" s="53">
        <v>2</v>
      </c>
      <c r="R74" s="49"/>
      <c r="S74" s="50">
        <v>8</v>
      </c>
      <c r="T74" s="51"/>
      <c r="U74" s="51">
        <v>2</v>
      </c>
    </row>
    <row r="75" spans="1:21" ht="11.1" customHeight="1">
      <c r="A75" s="3" t="s">
        <v>170</v>
      </c>
      <c r="B75" s="47"/>
      <c r="C75" s="48">
        <v>36</v>
      </c>
      <c r="D75" s="47"/>
      <c r="E75" s="54">
        <v>8</v>
      </c>
      <c r="F75" s="47"/>
      <c r="G75" s="48">
        <v>6</v>
      </c>
      <c r="H75" s="52"/>
      <c r="I75" s="54">
        <v>1</v>
      </c>
      <c r="J75" s="52"/>
      <c r="K75" s="48">
        <v>5</v>
      </c>
      <c r="L75" s="52"/>
      <c r="M75" s="48">
        <v>1</v>
      </c>
      <c r="N75" s="47"/>
      <c r="O75" s="48">
        <v>4</v>
      </c>
      <c r="P75" s="47"/>
      <c r="Q75" s="48">
        <v>5</v>
      </c>
      <c r="R75" s="47"/>
      <c r="S75" s="48">
        <v>2</v>
      </c>
      <c r="T75" s="47"/>
      <c r="U75" s="47">
        <v>3</v>
      </c>
    </row>
    <row r="76" spans="1:21" ht="11.1" customHeight="1">
      <c r="A76" s="3" t="s">
        <v>171</v>
      </c>
      <c r="B76" s="49"/>
      <c r="C76" s="50">
        <v>49</v>
      </c>
      <c r="D76" s="49"/>
      <c r="E76" s="50">
        <v>19</v>
      </c>
      <c r="F76" s="49"/>
      <c r="G76" s="50">
        <v>10</v>
      </c>
      <c r="H76" s="49"/>
      <c r="I76" s="50">
        <v>2</v>
      </c>
      <c r="J76" s="49"/>
      <c r="K76" s="69">
        <v>0</v>
      </c>
      <c r="L76" s="51"/>
      <c r="M76" s="69">
        <v>2</v>
      </c>
      <c r="N76" s="49"/>
      <c r="O76" s="50">
        <v>2</v>
      </c>
      <c r="P76" s="66"/>
      <c r="Q76" s="50">
        <v>9</v>
      </c>
      <c r="R76" s="51"/>
      <c r="S76" s="50">
        <v>3</v>
      </c>
      <c r="T76" s="51"/>
      <c r="U76" s="51">
        <v>3</v>
      </c>
    </row>
    <row r="77" spans="1:21" ht="11.1" customHeight="1">
      <c r="A77" s="3" t="s">
        <v>172</v>
      </c>
      <c r="B77" s="47"/>
      <c r="C77" s="48">
        <v>34</v>
      </c>
      <c r="D77" s="47"/>
      <c r="E77" s="48">
        <v>13</v>
      </c>
      <c r="F77" s="47"/>
      <c r="G77" s="48">
        <v>2</v>
      </c>
      <c r="H77" s="47"/>
      <c r="I77" s="48">
        <v>1</v>
      </c>
      <c r="J77" s="67"/>
      <c r="K77" s="68">
        <v>3</v>
      </c>
      <c r="L77" s="67"/>
      <c r="M77" s="54">
        <v>1</v>
      </c>
      <c r="N77" s="47"/>
      <c r="O77" s="48">
        <v>3</v>
      </c>
      <c r="P77" s="47"/>
      <c r="Q77" s="48">
        <v>4</v>
      </c>
      <c r="R77" s="47"/>
      <c r="S77" s="48">
        <v>5</v>
      </c>
      <c r="T77" s="47"/>
      <c r="U77" s="67">
        <v>2</v>
      </c>
    </row>
    <row r="78" spans="1:21" ht="11.1" customHeight="1">
      <c r="A78" s="3" t="s">
        <v>173</v>
      </c>
      <c r="B78" s="49"/>
      <c r="C78" s="50">
        <v>48</v>
      </c>
      <c r="D78" s="49"/>
      <c r="E78" s="69">
        <v>12</v>
      </c>
      <c r="F78" s="49"/>
      <c r="G78" s="50">
        <v>8</v>
      </c>
      <c r="H78" s="51"/>
      <c r="I78" s="53">
        <v>1</v>
      </c>
      <c r="J78" s="49"/>
      <c r="K78" s="50">
        <v>7</v>
      </c>
      <c r="L78" s="49"/>
      <c r="M78" s="50">
        <v>5</v>
      </c>
      <c r="N78" s="49"/>
      <c r="O78" s="50">
        <v>4</v>
      </c>
      <c r="P78" s="49"/>
      <c r="Q78" s="50">
        <v>3</v>
      </c>
      <c r="R78" s="49"/>
      <c r="S78" s="50">
        <v>5</v>
      </c>
      <c r="T78" s="51"/>
      <c r="U78" s="51">
        <v>3</v>
      </c>
    </row>
    <row r="79" spans="1:21" ht="11.1" customHeight="1">
      <c r="A79" s="3" t="s">
        <v>174</v>
      </c>
      <c r="B79" s="47"/>
      <c r="C79" s="48">
        <v>47</v>
      </c>
      <c r="D79" s="47"/>
      <c r="E79" s="48">
        <v>6</v>
      </c>
      <c r="F79" s="47"/>
      <c r="G79" s="48">
        <v>9</v>
      </c>
      <c r="H79" s="47"/>
      <c r="I79" s="48">
        <v>1</v>
      </c>
      <c r="J79" s="47"/>
      <c r="K79" s="48">
        <v>8</v>
      </c>
      <c r="L79" s="67"/>
      <c r="M79" s="48">
        <v>3</v>
      </c>
      <c r="N79" s="47"/>
      <c r="O79" s="48">
        <v>8</v>
      </c>
      <c r="P79" s="52"/>
      <c r="Q79" s="48">
        <v>3</v>
      </c>
      <c r="R79" s="67"/>
      <c r="S79" s="68">
        <v>5</v>
      </c>
      <c r="T79" s="67"/>
      <c r="U79" s="47">
        <v>3</v>
      </c>
    </row>
    <row r="80" spans="1:21" ht="11.1" customHeight="1">
      <c r="A80" s="3" t="s">
        <v>175</v>
      </c>
      <c r="B80" s="49"/>
      <c r="C80" s="50">
        <v>38</v>
      </c>
      <c r="D80" s="49"/>
      <c r="E80" s="50">
        <v>12</v>
      </c>
      <c r="F80" s="49"/>
      <c r="G80" s="50">
        <v>5</v>
      </c>
      <c r="H80" s="66"/>
      <c r="I80" s="69">
        <v>1</v>
      </c>
      <c r="J80" s="66"/>
      <c r="K80" s="69">
        <v>1</v>
      </c>
      <c r="L80" s="51"/>
      <c r="M80" s="69">
        <v>2</v>
      </c>
      <c r="N80" s="66"/>
      <c r="O80" s="50">
        <v>3</v>
      </c>
      <c r="P80" s="51"/>
      <c r="Q80" s="53">
        <v>5</v>
      </c>
      <c r="R80" s="49"/>
      <c r="S80" s="50">
        <v>5</v>
      </c>
      <c r="T80" s="51"/>
      <c r="U80" s="51">
        <v>4</v>
      </c>
    </row>
    <row r="81" spans="1:21" ht="11.1" customHeight="1">
      <c r="A81" s="3" t="s">
        <v>176</v>
      </c>
      <c r="B81" s="47"/>
      <c r="C81" s="48">
        <v>16</v>
      </c>
      <c r="D81" s="47"/>
      <c r="E81" s="48">
        <v>12</v>
      </c>
      <c r="F81" s="47"/>
      <c r="G81" s="48">
        <v>4</v>
      </c>
      <c r="H81" s="47"/>
      <c r="I81" s="48" t="s">
        <v>18</v>
      </c>
      <c r="J81" s="47"/>
      <c r="K81" s="54" t="s">
        <v>18</v>
      </c>
      <c r="L81" s="52"/>
      <c r="M81" s="68" t="s">
        <v>18</v>
      </c>
      <c r="N81" s="52"/>
      <c r="O81" s="54" t="s">
        <v>18</v>
      </c>
      <c r="P81" s="52"/>
      <c r="Q81" s="54" t="s">
        <v>18</v>
      </c>
      <c r="R81" s="52"/>
      <c r="S81" s="54" t="s">
        <v>18</v>
      </c>
      <c r="T81" s="52"/>
      <c r="U81" s="52" t="s">
        <v>18</v>
      </c>
    </row>
    <row r="82" spans="1:21" ht="11.1" customHeight="1">
      <c r="A82" s="3" t="s">
        <v>177</v>
      </c>
      <c r="B82" s="49"/>
      <c r="C82" s="50">
        <v>22</v>
      </c>
      <c r="D82" s="49"/>
      <c r="E82" s="50">
        <v>16</v>
      </c>
      <c r="F82" s="49"/>
      <c r="G82" s="50">
        <v>7</v>
      </c>
      <c r="H82" s="49"/>
      <c r="I82" s="50" t="s">
        <v>18</v>
      </c>
      <c r="J82" s="66"/>
      <c r="K82" s="53" t="s">
        <v>18</v>
      </c>
      <c r="L82" s="51"/>
      <c r="M82" s="53" t="s">
        <v>18</v>
      </c>
      <c r="N82" s="51"/>
      <c r="O82" s="53" t="s">
        <v>18</v>
      </c>
      <c r="P82" s="51"/>
      <c r="Q82" s="53" t="s">
        <v>18</v>
      </c>
      <c r="R82" s="51"/>
      <c r="S82" s="53" t="s">
        <v>18</v>
      </c>
      <c r="T82" s="51"/>
      <c r="U82" s="51" t="s">
        <v>18</v>
      </c>
    </row>
    <row r="83" spans="1:21" ht="11.1" customHeight="1">
      <c r="A83" s="3" t="s">
        <v>178</v>
      </c>
      <c r="B83" s="47"/>
      <c r="C83" s="48">
        <v>14</v>
      </c>
      <c r="D83" s="52"/>
      <c r="E83" s="54">
        <v>9</v>
      </c>
      <c r="F83" s="47"/>
      <c r="G83" s="48">
        <v>4</v>
      </c>
      <c r="H83" s="52"/>
      <c r="I83" s="54" t="s">
        <v>18</v>
      </c>
      <c r="J83" s="52"/>
      <c r="K83" s="54" t="s">
        <v>18</v>
      </c>
      <c r="L83" s="52"/>
      <c r="M83" s="54">
        <v>1</v>
      </c>
      <c r="N83" s="52"/>
      <c r="O83" s="54" t="s">
        <v>18</v>
      </c>
      <c r="P83" s="52"/>
      <c r="Q83" s="54" t="s">
        <v>18</v>
      </c>
      <c r="R83" s="52"/>
      <c r="S83" s="54" t="s">
        <v>18</v>
      </c>
      <c r="T83" s="52"/>
      <c r="U83" s="52">
        <v>0</v>
      </c>
    </row>
    <row r="84" spans="1:21" ht="11.1" customHeight="1">
      <c r="A84" s="3" t="s">
        <v>179</v>
      </c>
      <c r="B84" s="49"/>
      <c r="C84" s="50">
        <v>6</v>
      </c>
      <c r="D84" s="51"/>
      <c r="E84" s="53">
        <v>4</v>
      </c>
      <c r="F84" s="49"/>
      <c r="G84" s="50">
        <v>1</v>
      </c>
      <c r="H84" s="51"/>
      <c r="I84" s="53" t="s">
        <v>18</v>
      </c>
      <c r="J84" s="51"/>
      <c r="K84" s="53" t="s">
        <v>18</v>
      </c>
      <c r="L84" s="51"/>
      <c r="M84" s="53" t="s">
        <v>18</v>
      </c>
      <c r="N84" s="51"/>
      <c r="O84" s="53" t="s">
        <v>18</v>
      </c>
      <c r="P84" s="51"/>
      <c r="Q84" s="53" t="s">
        <v>18</v>
      </c>
      <c r="R84" s="51"/>
      <c r="S84" s="53">
        <v>0</v>
      </c>
      <c r="T84" s="51"/>
      <c r="U84" s="51" t="s">
        <v>18</v>
      </c>
    </row>
    <row r="85" spans="1:21" ht="11.1" customHeight="1">
      <c r="A85" s="3" t="s">
        <v>180</v>
      </c>
      <c r="B85" s="47"/>
      <c r="C85" s="48">
        <v>18</v>
      </c>
      <c r="D85" s="52"/>
      <c r="E85" s="48">
        <v>11</v>
      </c>
      <c r="F85" s="47"/>
      <c r="G85" s="48">
        <v>6</v>
      </c>
      <c r="H85" s="47"/>
      <c r="I85" s="48">
        <v>1</v>
      </c>
      <c r="J85" s="47"/>
      <c r="K85" s="48" t="s">
        <v>18</v>
      </c>
      <c r="L85" s="67"/>
      <c r="M85" s="48" t="s">
        <v>18</v>
      </c>
      <c r="N85" s="52"/>
      <c r="O85" s="48">
        <v>1</v>
      </c>
      <c r="P85" s="47"/>
      <c r="Q85" s="48" t="s">
        <v>18</v>
      </c>
      <c r="R85" s="67"/>
      <c r="S85" s="54" t="s">
        <v>18</v>
      </c>
      <c r="T85" s="52"/>
      <c r="U85" s="52" t="s">
        <v>18</v>
      </c>
    </row>
    <row r="86" spans="1:21" ht="11.1" customHeight="1">
      <c r="A86" s="3" t="s">
        <v>181</v>
      </c>
      <c r="B86" s="49"/>
      <c r="C86" s="50">
        <v>20</v>
      </c>
      <c r="D86" s="51"/>
      <c r="E86" s="53">
        <v>9</v>
      </c>
      <c r="F86" s="51"/>
      <c r="G86" s="53">
        <v>9</v>
      </c>
      <c r="H86" s="66"/>
      <c r="I86" s="53">
        <v>1</v>
      </c>
      <c r="J86" s="49"/>
      <c r="K86" s="50">
        <v>0</v>
      </c>
      <c r="L86" s="49"/>
      <c r="M86" s="53" t="s">
        <v>18</v>
      </c>
      <c r="N86" s="51"/>
      <c r="O86" s="69" t="s">
        <v>18</v>
      </c>
      <c r="P86" s="49"/>
      <c r="Q86" s="50" t="s">
        <v>18</v>
      </c>
      <c r="R86" s="51"/>
      <c r="S86" s="53" t="s">
        <v>18</v>
      </c>
      <c r="T86" s="51"/>
      <c r="U86" s="51" t="s">
        <v>18</v>
      </c>
    </row>
    <row r="87" spans="1:21" ht="11.1" customHeight="1">
      <c r="A87" s="3" t="s">
        <v>182</v>
      </c>
      <c r="B87" s="47"/>
      <c r="C87" s="48">
        <v>9</v>
      </c>
      <c r="D87" s="52"/>
      <c r="E87" s="54" t="s">
        <v>18</v>
      </c>
      <c r="F87" s="52"/>
      <c r="G87" s="54" t="s">
        <v>18</v>
      </c>
      <c r="H87" s="52"/>
      <c r="I87" s="54">
        <v>1</v>
      </c>
      <c r="J87" s="47"/>
      <c r="K87" s="48">
        <v>6</v>
      </c>
      <c r="L87" s="52"/>
      <c r="M87" s="54">
        <v>1</v>
      </c>
      <c r="N87" s="52"/>
      <c r="O87" s="54" t="s">
        <v>18</v>
      </c>
      <c r="P87" s="52"/>
      <c r="Q87" s="54" t="s">
        <v>18</v>
      </c>
      <c r="R87" s="52"/>
      <c r="S87" s="54">
        <v>0</v>
      </c>
      <c r="T87" s="52"/>
      <c r="U87" s="52" t="s">
        <v>18</v>
      </c>
    </row>
    <row r="88" spans="1:21" ht="11.1" customHeight="1">
      <c r="A88" s="3" t="s">
        <v>183</v>
      </c>
      <c r="B88" s="51"/>
      <c r="C88" s="50">
        <v>17</v>
      </c>
      <c r="D88" s="51"/>
      <c r="E88" s="53" t="s">
        <v>18</v>
      </c>
      <c r="F88" s="51"/>
      <c r="G88" s="53" t="s">
        <v>18</v>
      </c>
      <c r="H88" s="51"/>
      <c r="I88" s="53" t="s">
        <v>18</v>
      </c>
      <c r="J88" s="51"/>
      <c r="K88" s="50" t="s">
        <v>18</v>
      </c>
      <c r="L88" s="51"/>
      <c r="M88" s="53" t="s">
        <v>18</v>
      </c>
      <c r="N88" s="51"/>
      <c r="O88" s="53">
        <v>10</v>
      </c>
      <c r="P88" s="51"/>
      <c r="Q88" s="53">
        <v>6</v>
      </c>
      <c r="R88" s="51"/>
      <c r="S88" s="53" t="s">
        <v>18</v>
      </c>
      <c r="T88" s="51"/>
      <c r="U88" s="51" t="s">
        <v>18</v>
      </c>
    </row>
    <row r="89" spans="1:21" ht="11.1" customHeight="1">
      <c r="A89" s="3" t="s">
        <v>184</v>
      </c>
      <c r="B89" s="47"/>
      <c r="C89" s="48">
        <v>24</v>
      </c>
      <c r="D89" s="52"/>
      <c r="E89" s="54">
        <v>12</v>
      </c>
      <c r="F89" s="52"/>
      <c r="G89" s="54">
        <v>4</v>
      </c>
      <c r="H89" s="52"/>
      <c r="I89" s="54">
        <v>1</v>
      </c>
      <c r="J89" s="47"/>
      <c r="K89" s="48" t="s">
        <v>18</v>
      </c>
      <c r="L89" s="52"/>
      <c r="M89" s="54">
        <v>0</v>
      </c>
      <c r="N89" s="52"/>
      <c r="O89" s="54">
        <v>4</v>
      </c>
      <c r="P89" s="52"/>
      <c r="Q89" s="54">
        <v>2</v>
      </c>
      <c r="R89" s="52"/>
      <c r="S89" s="54" t="s">
        <v>18</v>
      </c>
      <c r="T89" s="52"/>
      <c r="U89" s="52" t="s">
        <v>18</v>
      </c>
    </row>
    <row r="90" spans="1:21" ht="11.1" customHeight="1">
      <c r="A90" s="3" t="s">
        <v>185</v>
      </c>
      <c r="B90" s="49"/>
      <c r="C90" s="50">
        <v>5</v>
      </c>
      <c r="D90" s="66"/>
      <c r="E90" s="69" t="s">
        <v>18</v>
      </c>
      <c r="F90" s="51"/>
      <c r="G90" s="69" t="s">
        <v>18</v>
      </c>
      <c r="H90" s="66"/>
      <c r="I90" s="69" t="s">
        <v>18</v>
      </c>
      <c r="J90" s="49"/>
      <c r="K90" s="50" t="s">
        <v>18</v>
      </c>
      <c r="L90" s="49"/>
      <c r="M90" s="69" t="s">
        <v>18</v>
      </c>
      <c r="N90" s="51"/>
      <c r="O90" s="69" t="s">
        <v>18</v>
      </c>
      <c r="P90" s="51"/>
      <c r="Q90" s="53" t="s">
        <v>18</v>
      </c>
      <c r="R90" s="51"/>
      <c r="S90" s="53" t="s">
        <v>18</v>
      </c>
      <c r="T90" s="51"/>
      <c r="U90" s="51">
        <v>5</v>
      </c>
    </row>
    <row r="91" spans="1:21" ht="11.1" customHeight="1">
      <c r="A91" s="3" t="s">
        <v>186</v>
      </c>
      <c r="B91" s="47"/>
      <c r="C91" s="48">
        <v>10</v>
      </c>
      <c r="D91" s="52"/>
      <c r="E91" s="54" t="s">
        <v>18</v>
      </c>
      <c r="F91" s="52"/>
      <c r="G91" s="54" t="s">
        <v>18</v>
      </c>
      <c r="H91" s="52"/>
      <c r="I91" s="54" t="s">
        <v>18</v>
      </c>
      <c r="J91" s="47"/>
      <c r="K91" s="48" t="s">
        <v>18</v>
      </c>
      <c r="L91" s="52"/>
      <c r="M91" s="54" t="s">
        <v>18</v>
      </c>
      <c r="N91" s="52"/>
      <c r="O91" s="54" t="s">
        <v>18</v>
      </c>
      <c r="P91" s="52"/>
      <c r="Q91" s="54" t="s">
        <v>18</v>
      </c>
      <c r="R91" s="52"/>
      <c r="S91" s="54" t="s">
        <v>18</v>
      </c>
      <c r="T91" s="52"/>
      <c r="U91" s="52">
        <v>10</v>
      </c>
    </row>
    <row r="92" spans="1:21" ht="11.1" customHeight="1">
      <c r="A92" s="3" t="s">
        <v>187</v>
      </c>
      <c r="B92" s="49">
        <v>180</v>
      </c>
      <c r="C92" s="50">
        <v>255</v>
      </c>
      <c r="D92" s="51">
        <v>40</v>
      </c>
      <c r="E92" s="53">
        <v>60</v>
      </c>
      <c r="F92" s="51">
        <v>15</v>
      </c>
      <c r="G92" s="53">
        <v>26</v>
      </c>
      <c r="H92" s="51">
        <v>5</v>
      </c>
      <c r="I92" s="53">
        <v>6</v>
      </c>
      <c r="J92" s="49">
        <v>17</v>
      </c>
      <c r="K92" s="50">
        <v>31</v>
      </c>
      <c r="L92" s="51">
        <v>15</v>
      </c>
      <c r="M92" s="53">
        <v>14</v>
      </c>
      <c r="N92" s="51">
        <v>19</v>
      </c>
      <c r="O92" s="53">
        <v>35</v>
      </c>
      <c r="P92" s="51">
        <v>31</v>
      </c>
      <c r="Q92" s="53">
        <v>41</v>
      </c>
      <c r="R92" s="51">
        <v>25</v>
      </c>
      <c r="S92" s="53">
        <v>24</v>
      </c>
      <c r="T92" s="51">
        <v>12</v>
      </c>
      <c r="U92" s="51">
        <v>17</v>
      </c>
    </row>
    <row r="93" spans="1:21" ht="11.1" customHeight="1">
      <c r="A93" s="3" t="s">
        <v>188</v>
      </c>
      <c r="B93" s="47"/>
      <c r="C93" s="48">
        <v>851</v>
      </c>
      <c r="D93" s="52"/>
      <c r="E93" s="54">
        <v>196</v>
      </c>
      <c r="F93" s="52"/>
      <c r="G93" s="54">
        <v>183</v>
      </c>
      <c r="H93" s="52"/>
      <c r="I93" s="54">
        <v>24</v>
      </c>
      <c r="J93" s="47"/>
      <c r="K93" s="68">
        <v>96</v>
      </c>
      <c r="L93" s="52"/>
      <c r="M93" s="54">
        <v>39</v>
      </c>
      <c r="N93" s="52"/>
      <c r="O93" s="54">
        <v>154</v>
      </c>
      <c r="P93" s="52"/>
      <c r="Q93" s="54">
        <v>48</v>
      </c>
      <c r="R93" s="52"/>
      <c r="S93" s="54">
        <v>79</v>
      </c>
      <c r="T93" s="52"/>
      <c r="U93" s="52">
        <v>32</v>
      </c>
    </row>
    <row r="94" spans="1:21" ht="11.1" customHeight="1">
      <c r="A94" s="3" t="s">
        <v>189</v>
      </c>
      <c r="B94" s="49"/>
      <c r="C94" s="50">
        <v>379</v>
      </c>
      <c r="D94" s="66"/>
      <c r="E94" s="69">
        <v>182</v>
      </c>
      <c r="F94" s="51"/>
      <c r="G94" s="69">
        <v>175</v>
      </c>
      <c r="H94" s="66"/>
      <c r="I94" s="69">
        <v>23</v>
      </c>
      <c r="J94" s="49"/>
      <c r="K94" s="50">
        <v>0</v>
      </c>
      <c r="L94" s="49"/>
      <c r="M94" s="69" t="s">
        <v>18</v>
      </c>
      <c r="N94" s="51"/>
      <c r="O94" s="69">
        <v>1</v>
      </c>
      <c r="P94" s="51"/>
      <c r="Q94" s="53" t="s">
        <v>18</v>
      </c>
      <c r="R94" s="51"/>
      <c r="S94" s="53" t="s">
        <v>18</v>
      </c>
      <c r="T94" s="51"/>
      <c r="U94" s="51" t="s">
        <v>18</v>
      </c>
    </row>
    <row r="95" spans="1:21" ht="11.1" customHeight="1">
      <c r="A95" s="3" t="s">
        <v>190</v>
      </c>
      <c r="B95" s="47"/>
      <c r="C95" s="48">
        <v>232</v>
      </c>
      <c r="D95" s="52"/>
      <c r="E95" s="54">
        <v>98</v>
      </c>
      <c r="F95" s="52"/>
      <c r="G95" s="54">
        <v>48</v>
      </c>
      <c r="H95" s="52"/>
      <c r="I95" s="54">
        <v>6</v>
      </c>
      <c r="J95" s="47"/>
      <c r="K95" s="48">
        <v>8</v>
      </c>
      <c r="L95" s="52"/>
      <c r="M95" s="54">
        <v>4</v>
      </c>
      <c r="N95" s="52"/>
      <c r="O95" s="54">
        <v>23</v>
      </c>
      <c r="P95" s="52"/>
      <c r="Q95" s="54">
        <v>19</v>
      </c>
      <c r="R95" s="52"/>
      <c r="S95" s="54">
        <v>20</v>
      </c>
      <c r="T95" s="52"/>
      <c r="U95" s="52">
        <v>6</v>
      </c>
    </row>
    <row r="96" spans="1:21" ht="11.1" customHeight="1">
      <c r="A96" s="3" t="s">
        <v>191</v>
      </c>
      <c r="B96" s="49"/>
      <c r="C96" s="50">
        <v>67</v>
      </c>
      <c r="D96" s="51"/>
      <c r="E96" s="53">
        <v>21</v>
      </c>
      <c r="F96" s="51"/>
      <c r="G96" s="53">
        <v>6</v>
      </c>
      <c r="H96" s="51"/>
      <c r="I96" s="53">
        <v>1</v>
      </c>
      <c r="J96" s="49"/>
      <c r="K96" s="50">
        <v>3</v>
      </c>
      <c r="L96" s="51"/>
      <c r="M96" s="53">
        <v>2</v>
      </c>
      <c r="N96" s="51"/>
      <c r="O96" s="53">
        <v>11</v>
      </c>
      <c r="P96" s="51"/>
      <c r="Q96" s="53">
        <v>6</v>
      </c>
      <c r="R96" s="51"/>
      <c r="S96" s="53">
        <v>10</v>
      </c>
      <c r="T96" s="51"/>
      <c r="U96" s="51">
        <v>6</v>
      </c>
    </row>
    <row r="97" spans="1:21" ht="11.1" customHeight="1">
      <c r="A97" s="3" t="s">
        <v>192</v>
      </c>
      <c r="B97" s="47"/>
      <c r="C97" s="48">
        <v>71</v>
      </c>
      <c r="D97" s="52"/>
      <c r="E97" s="54" t="s">
        <v>18</v>
      </c>
      <c r="F97" s="52"/>
      <c r="G97" s="54" t="s">
        <v>18</v>
      </c>
      <c r="H97" s="52"/>
      <c r="I97" s="54" t="s">
        <v>18</v>
      </c>
      <c r="J97" s="47"/>
      <c r="K97" s="48" t="s">
        <v>18</v>
      </c>
      <c r="L97" s="52"/>
      <c r="M97" s="54" t="s">
        <v>18</v>
      </c>
      <c r="N97" s="52"/>
      <c r="O97" s="54" t="s">
        <v>18</v>
      </c>
      <c r="P97" s="52"/>
      <c r="Q97" s="54" t="s">
        <v>18</v>
      </c>
      <c r="R97" s="52"/>
      <c r="S97" s="54">
        <v>1</v>
      </c>
      <c r="T97" s="52"/>
      <c r="U97" s="52">
        <v>71</v>
      </c>
    </row>
    <row r="98" spans="1:21" ht="11.1" customHeight="1">
      <c r="A98" s="108" t="s">
        <v>53</v>
      </c>
      <c r="B98" s="109">
        <v>372</v>
      </c>
      <c r="C98" s="110">
        <v>291</v>
      </c>
      <c r="D98" s="111">
        <v>77</v>
      </c>
      <c r="E98" s="112">
        <v>69</v>
      </c>
      <c r="F98" s="111">
        <v>41</v>
      </c>
      <c r="G98" s="112">
        <v>47</v>
      </c>
      <c r="H98" s="111">
        <v>9</v>
      </c>
      <c r="I98" s="112">
        <v>5</v>
      </c>
      <c r="J98" s="109">
        <v>48</v>
      </c>
      <c r="K98" s="110">
        <v>31</v>
      </c>
      <c r="L98" s="111">
        <v>17</v>
      </c>
      <c r="M98" s="112">
        <v>10</v>
      </c>
      <c r="N98" s="111">
        <v>85</v>
      </c>
      <c r="O98" s="112">
        <v>39</v>
      </c>
      <c r="P98" s="111">
        <v>27</v>
      </c>
      <c r="Q98" s="112">
        <v>29</v>
      </c>
      <c r="R98" s="111">
        <v>35</v>
      </c>
      <c r="S98" s="112">
        <v>37</v>
      </c>
      <c r="T98" s="111">
        <v>33</v>
      </c>
      <c r="U98" s="111">
        <v>24</v>
      </c>
    </row>
  </sheetData>
  <mergeCells count="12">
    <mergeCell ref="A1:U1"/>
    <mergeCell ref="A2:A3"/>
    <mergeCell ref="B2:C2"/>
    <mergeCell ref="D2:E2"/>
    <mergeCell ref="F2:G2"/>
    <mergeCell ref="H2:I2"/>
    <mergeCell ref="J2:K2"/>
    <mergeCell ref="L2:M2"/>
    <mergeCell ref="N2:O2"/>
    <mergeCell ref="P2:Q2"/>
    <mergeCell ref="R2:S2"/>
    <mergeCell ref="T2:U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K98"/>
  <sheetViews>
    <sheetView showGridLines="0" workbookViewId="0">
      <selection sqref="A1:K1"/>
    </sheetView>
  </sheetViews>
  <sheetFormatPr baseColWidth="10" defaultColWidth="9.140625" defaultRowHeight="15"/>
  <cols>
    <col min="1" max="1" width="36" customWidth="1"/>
    <col min="2" max="24" width="8.7109375" customWidth="1"/>
  </cols>
  <sheetData>
    <row r="1" spans="1:11" ht="41.1" customHeight="1">
      <c r="A1" s="184" t="s">
        <v>204</v>
      </c>
      <c r="B1" s="184"/>
      <c r="C1" s="184"/>
      <c r="D1" s="184"/>
      <c r="E1" s="184"/>
      <c r="F1" s="184"/>
      <c r="G1" s="184"/>
      <c r="H1" s="184"/>
      <c r="I1" s="184"/>
      <c r="J1" s="184"/>
      <c r="K1" s="184"/>
    </row>
    <row r="2" spans="1:11" ht="24" customHeight="1">
      <c r="A2" s="185" t="s">
        <v>54</v>
      </c>
      <c r="B2" s="117" t="s">
        <v>1</v>
      </c>
      <c r="C2" s="117" t="s">
        <v>2</v>
      </c>
      <c r="D2" s="117" t="s">
        <v>131</v>
      </c>
      <c r="E2" s="117" t="s">
        <v>3</v>
      </c>
      <c r="F2" s="117" t="s">
        <v>4</v>
      </c>
      <c r="G2" s="117" t="s">
        <v>5</v>
      </c>
      <c r="H2" s="117" t="s">
        <v>132</v>
      </c>
      <c r="I2" s="117" t="s">
        <v>6</v>
      </c>
      <c r="J2" s="117" t="s">
        <v>7</v>
      </c>
      <c r="K2" s="118" t="s">
        <v>8</v>
      </c>
    </row>
    <row r="3" spans="1:11" ht="15" customHeight="1">
      <c r="A3" s="186"/>
      <c r="B3" s="102" t="s">
        <v>156</v>
      </c>
      <c r="C3" s="102" t="s">
        <v>156</v>
      </c>
      <c r="D3" s="102" t="s">
        <v>156</v>
      </c>
      <c r="E3" s="102" t="s">
        <v>156</v>
      </c>
      <c r="F3" s="102" t="s">
        <v>156</v>
      </c>
      <c r="G3" s="102" t="s">
        <v>156</v>
      </c>
      <c r="H3" s="102" t="s">
        <v>156</v>
      </c>
      <c r="I3" s="102" t="s">
        <v>156</v>
      </c>
      <c r="J3" s="102" t="s">
        <v>156</v>
      </c>
      <c r="K3" s="103" t="s">
        <v>156</v>
      </c>
    </row>
    <row r="4" spans="1:11" ht="11.1" customHeight="1">
      <c r="A4" s="63" t="s">
        <v>55</v>
      </c>
      <c r="B4" s="65">
        <v>213</v>
      </c>
      <c r="C4" s="65">
        <v>147</v>
      </c>
      <c r="D4" s="65">
        <v>226</v>
      </c>
      <c r="E4" s="65">
        <v>240</v>
      </c>
      <c r="F4" s="65">
        <v>226</v>
      </c>
      <c r="G4" s="65">
        <v>238</v>
      </c>
      <c r="H4" s="65">
        <v>221</v>
      </c>
      <c r="I4" s="65">
        <v>252</v>
      </c>
      <c r="J4" s="65">
        <v>263</v>
      </c>
      <c r="K4" s="64">
        <v>241</v>
      </c>
    </row>
    <row r="5" spans="1:11" ht="11.1" customHeight="1">
      <c r="A5" s="4" t="s">
        <v>12</v>
      </c>
      <c r="B5" s="56">
        <v>45</v>
      </c>
      <c r="C5" s="56">
        <v>43</v>
      </c>
      <c r="D5" s="56">
        <v>48</v>
      </c>
      <c r="E5" s="56">
        <v>45</v>
      </c>
      <c r="F5" s="56">
        <v>41</v>
      </c>
      <c r="G5" s="56">
        <v>45</v>
      </c>
      <c r="H5" s="56">
        <v>48</v>
      </c>
      <c r="I5" s="56">
        <v>50</v>
      </c>
      <c r="J5" s="56">
        <v>43</v>
      </c>
      <c r="K5" s="55">
        <v>43</v>
      </c>
    </row>
    <row r="6" spans="1:11" ht="11.1" customHeight="1">
      <c r="A6" s="4" t="s">
        <v>13</v>
      </c>
      <c r="B6" s="58">
        <v>2</v>
      </c>
      <c r="C6" s="58">
        <v>4</v>
      </c>
      <c r="D6" s="58">
        <v>2</v>
      </c>
      <c r="E6" s="58">
        <v>1</v>
      </c>
      <c r="F6" s="58">
        <v>2</v>
      </c>
      <c r="G6" s="58">
        <v>1</v>
      </c>
      <c r="H6" s="58">
        <v>1</v>
      </c>
      <c r="I6" s="58">
        <v>4</v>
      </c>
      <c r="J6" s="58">
        <v>2</v>
      </c>
      <c r="K6" s="57">
        <v>2</v>
      </c>
    </row>
    <row r="7" spans="1:11" ht="11.1" customHeight="1">
      <c r="A7" s="4" t="s">
        <v>14</v>
      </c>
      <c r="B7" s="56">
        <v>12</v>
      </c>
      <c r="C7" s="56">
        <v>11</v>
      </c>
      <c r="D7" s="56">
        <v>11</v>
      </c>
      <c r="E7" s="56">
        <v>13</v>
      </c>
      <c r="F7" s="56">
        <v>10</v>
      </c>
      <c r="G7" s="56">
        <v>15</v>
      </c>
      <c r="H7" s="56">
        <v>10</v>
      </c>
      <c r="I7" s="56">
        <v>16</v>
      </c>
      <c r="J7" s="56">
        <v>13</v>
      </c>
      <c r="K7" s="55">
        <v>16</v>
      </c>
    </row>
    <row r="8" spans="1:11" ht="11.1" customHeight="1">
      <c r="A8" s="4" t="s">
        <v>15</v>
      </c>
      <c r="B8" s="58">
        <v>29</v>
      </c>
      <c r="C8" s="58">
        <v>25</v>
      </c>
      <c r="D8" s="58">
        <v>33</v>
      </c>
      <c r="E8" s="58">
        <v>33</v>
      </c>
      <c r="F8" s="58">
        <v>28</v>
      </c>
      <c r="G8" s="58">
        <v>29</v>
      </c>
      <c r="H8" s="58">
        <v>35</v>
      </c>
      <c r="I8" s="58">
        <v>27</v>
      </c>
      <c r="J8" s="58">
        <v>26</v>
      </c>
      <c r="K8" s="57">
        <v>24</v>
      </c>
    </row>
    <row r="9" spans="1:11" ht="11.1" customHeight="1">
      <c r="A9" s="4" t="s">
        <v>16</v>
      </c>
      <c r="B9" s="56">
        <v>3</v>
      </c>
      <c r="C9" s="56">
        <v>4</v>
      </c>
      <c r="D9" s="56">
        <v>2</v>
      </c>
      <c r="E9" s="56">
        <v>2</v>
      </c>
      <c r="F9" s="56">
        <v>2</v>
      </c>
      <c r="G9" s="56">
        <v>2</v>
      </c>
      <c r="H9" s="56">
        <v>3</v>
      </c>
      <c r="I9" s="56">
        <v>5</v>
      </c>
      <c r="J9" s="56">
        <v>4</v>
      </c>
      <c r="K9" s="55">
        <v>4</v>
      </c>
    </row>
    <row r="10" spans="1:11" ht="11.1" customHeight="1">
      <c r="A10" s="4" t="s">
        <v>17</v>
      </c>
      <c r="B10" s="58">
        <v>2</v>
      </c>
      <c r="C10" s="58">
        <v>6</v>
      </c>
      <c r="D10" s="58">
        <v>4</v>
      </c>
      <c r="E10" s="58">
        <v>1</v>
      </c>
      <c r="F10" s="70">
        <v>1</v>
      </c>
      <c r="G10" s="70">
        <v>0</v>
      </c>
      <c r="H10" s="70">
        <v>0</v>
      </c>
      <c r="I10" s="70">
        <v>0</v>
      </c>
      <c r="J10" s="70" t="s">
        <v>18</v>
      </c>
      <c r="K10" s="71">
        <v>0</v>
      </c>
    </row>
    <row r="11" spans="1:11" ht="11.1" customHeight="1">
      <c r="A11" s="4" t="s">
        <v>19</v>
      </c>
      <c r="B11" s="56">
        <v>2</v>
      </c>
      <c r="C11" s="56">
        <v>3</v>
      </c>
      <c r="D11" s="56">
        <v>6</v>
      </c>
      <c r="E11" s="56">
        <v>3</v>
      </c>
      <c r="F11" s="73">
        <v>1</v>
      </c>
      <c r="G11" s="73" t="s">
        <v>18</v>
      </c>
      <c r="H11" s="56">
        <v>1</v>
      </c>
      <c r="I11" s="73" t="s">
        <v>18</v>
      </c>
      <c r="J11" s="73" t="s">
        <v>18</v>
      </c>
      <c r="K11" s="72" t="s">
        <v>18</v>
      </c>
    </row>
    <row r="12" spans="1:11" ht="11.1" customHeight="1">
      <c r="A12" s="4" t="s">
        <v>20</v>
      </c>
      <c r="B12" s="58">
        <v>1</v>
      </c>
      <c r="C12" s="58">
        <v>1</v>
      </c>
      <c r="D12" s="58">
        <v>1</v>
      </c>
      <c r="E12" s="58">
        <v>9</v>
      </c>
      <c r="F12" s="58">
        <v>0</v>
      </c>
      <c r="G12" s="70" t="s">
        <v>18</v>
      </c>
      <c r="H12" s="70" t="s">
        <v>18</v>
      </c>
      <c r="I12" s="58">
        <v>0</v>
      </c>
      <c r="J12" s="58" t="s">
        <v>18</v>
      </c>
      <c r="K12" s="57" t="s">
        <v>18</v>
      </c>
    </row>
    <row r="13" spans="1:11" ht="11.1" customHeight="1">
      <c r="A13" s="4" t="s">
        <v>21</v>
      </c>
      <c r="B13" s="56">
        <v>1</v>
      </c>
      <c r="C13" s="73">
        <v>1</v>
      </c>
      <c r="D13" s="73">
        <v>0</v>
      </c>
      <c r="E13" s="56">
        <v>1</v>
      </c>
      <c r="F13" s="56">
        <v>7</v>
      </c>
      <c r="G13" s="73">
        <v>0</v>
      </c>
      <c r="H13" s="73">
        <v>0</v>
      </c>
      <c r="I13" s="73">
        <v>0</v>
      </c>
      <c r="J13" s="73" t="s">
        <v>18</v>
      </c>
      <c r="K13" s="72" t="s">
        <v>18</v>
      </c>
    </row>
    <row r="14" spans="1:11" ht="11.1" customHeight="1">
      <c r="A14" s="4" t="s">
        <v>22</v>
      </c>
      <c r="B14" s="58">
        <v>1</v>
      </c>
      <c r="C14" s="70">
        <v>0</v>
      </c>
      <c r="D14" s="70">
        <v>0</v>
      </c>
      <c r="E14" s="70">
        <v>0</v>
      </c>
      <c r="F14" s="58">
        <v>0</v>
      </c>
      <c r="G14" s="58">
        <v>13</v>
      </c>
      <c r="H14" s="70">
        <v>0</v>
      </c>
      <c r="I14" s="70">
        <v>0</v>
      </c>
      <c r="J14" s="70">
        <v>1</v>
      </c>
      <c r="K14" s="71" t="s">
        <v>18</v>
      </c>
    </row>
    <row r="15" spans="1:11" ht="11.1" customHeight="1">
      <c r="A15" s="4" t="s">
        <v>23</v>
      </c>
      <c r="B15" s="56">
        <v>2</v>
      </c>
      <c r="C15" s="73" t="s">
        <v>18</v>
      </c>
      <c r="D15" s="56">
        <v>1</v>
      </c>
      <c r="E15" s="56" t="s">
        <v>18</v>
      </c>
      <c r="F15" s="73">
        <v>0</v>
      </c>
      <c r="G15" s="73" t="s">
        <v>18</v>
      </c>
      <c r="H15" s="56">
        <v>8</v>
      </c>
      <c r="I15" s="56">
        <v>1</v>
      </c>
      <c r="J15" s="56" t="s">
        <v>18</v>
      </c>
      <c r="K15" s="55" t="s">
        <v>18</v>
      </c>
    </row>
    <row r="16" spans="1:11" ht="11.1" customHeight="1">
      <c r="A16" s="4" t="s">
        <v>24</v>
      </c>
      <c r="B16" s="58">
        <v>1</v>
      </c>
      <c r="C16" s="70">
        <v>0</v>
      </c>
      <c r="D16" s="70">
        <v>0</v>
      </c>
      <c r="E16" s="58">
        <v>0</v>
      </c>
      <c r="F16" s="70">
        <v>0</v>
      </c>
      <c r="G16" s="70">
        <v>0</v>
      </c>
      <c r="H16" s="58">
        <v>1</v>
      </c>
      <c r="I16" s="58">
        <v>13</v>
      </c>
      <c r="J16" s="70">
        <v>1</v>
      </c>
      <c r="K16" s="57">
        <v>0</v>
      </c>
    </row>
    <row r="17" spans="1:11" ht="11.1" customHeight="1">
      <c r="A17" s="4" t="s">
        <v>25</v>
      </c>
      <c r="B17" s="56">
        <v>1</v>
      </c>
      <c r="C17" s="73">
        <v>0</v>
      </c>
      <c r="D17" s="73">
        <v>0</v>
      </c>
      <c r="E17" s="56">
        <v>0</v>
      </c>
      <c r="F17" s="73">
        <v>0</v>
      </c>
      <c r="G17" s="73">
        <v>0</v>
      </c>
      <c r="H17" s="73">
        <v>0</v>
      </c>
      <c r="I17" s="73">
        <v>1</v>
      </c>
      <c r="J17" s="56">
        <v>11</v>
      </c>
      <c r="K17" s="72">
        <v>2</v>
      </c>
    </row>
    <row r="18" spans="1:11" ht="11.1" customHeight="1">
      <c r="A18" s="4" t="s">
        <v>26</v>
      </c>
      <c r="B18" s="58">
        <v>1</v>
      </c>
      <c r="C18" s="58">
        <v>0</v>
      </c>
      <c r="D18" s="58">
        <v>0</v>
      </c>
      <c r="E18" s="70">
        <v>0</v>
      </c>
      <c r="F18" s="70">
        <v>0</v>
      </c>
      <c r="G18" s="70">
        <v>1</v>
      </c>
      <c r="H18" s="58">
        <v>0</v>
      </c>
      <c r="I18" s="70">
        <v>0</v>
      </c>
      <c r="J18" s="70">
        <v>0</v>
      </c>
      <c r="K18" s="57">
        <v>14</v>
      </c>
    </row>
    <row r="19" spans="1:11" ht="11.1" customHeight="1">
      <c r="A19" s="4" t="s">
        <v>27</v>
      </c>
      <c r="B19" s="56">
        <v>60</v>
      </c>
      <c r="C19" s="56">
        <v>62</v>
      </c>
      <c r="D19" s="56">
        <v>57</v>
      </c>
      <c r="E19" s="56">
        <v>58</v>
      </c>
      <c r="F19" s="56">
        <v>63</v>
      </c>
      <c r="G19" s="56">
        <v>61</v>
      </c>
      <c r="H19" s="56">
        <v>57</v>
      </c>
      <c r="I19" s="56">
        <v>54</v>
      </c>
      <c r="J19" s="56">
        <v>61</v>
      </c>
      <c r="K19" s="55">
        <v>66</v>
      </c>
    </row>
    <row r="20" spans="1:11" ht="11.1" customHeight="1">
      <c r="A20" s="4" t="s">
        <v>28</v>
      </c>
      <c r="B20" s="58">
        <v>55</v>
      </c>
      <c r="C20" s="58">
        <v>59</v>
      </c>
      <c r="D20" s="58">
        <v>53</v>
      </c>
      <c r="E20" s="58">
        <v>56</v>
      </c>
      <c r="F20" s="58">
        <v>59</v>
      </c>
      <c r="G20" s="58">
        <v>58</v>
      </c>
      <c r="H20" s="58">
        <v>53</v>
      </c>
      <c r="I20" s="58">
        <v>48</v>
      </c>
      <c r="J20" s="58">
        <v>55</v>
      </c>
      <c r="K20" s="57">
        <v>57</v>
      </c>
    </row>
    <row r="21" spans="1:11" ht="11.1" customHeight="1">
      <c r="A21" s="4" t="s">
        <v>29</v>
      </c>
      <c r="B21" s="56">
        <v>54</v>
      </c>
      <c r="C21" s="56">
        <v>56</v>
      </c>
      <c r="D21" s="56">
        <v>52</v>
      </c>
      <c r="E21" s="56">
        <v>54</v>
      </c>
      <c r="F21" s="56">
        <v>57</v>
      </c>
      <c r="G21" s="56">
        <v>56</v>
      </c>
      <c r="H21" s="56">
        <v>52</v>
      </c>
      <c r="I21" s="56">
        <v>47</v>
      </c>
      <c r="J21" s="56">
        <v>54</v>
      </c>
      <c r="K21" s="55">
        <v>55</v>
      </c>
    </row>
    <row r="22" spans="1:11" ht="11.1" customHeight="1">
      <c r="A22" s="4" t="s">
        <v>30</v>
      </c>
      <c r="B22" s="58">
        <v>12</v>
      </c>
      <c r="C22" s="58">
        <v>15</v>
      </c>
      <c r="D22" s="58">
        <v>16</v>
      </c>
      <c r="E22" s="58">
        <v>9</v>
      </c>
      <c r="F22" s="58">
        <v>9</v>
      </c>
      <c r="G22" s="58">
        <v>8</v>
      </c>
      <c r="H22" s="58">
        <v>14</v>
      </c>
      <c r="I22" s="58">
        <v>8</v>
      </c>
      <c r="J22" s="58">
        <v>10</v>
      </c>
      <c r="K22" s="57">
        <v>11</v>
      </c>
    </row>
    <row r="23" spans="1:11" ht="11.1" customHeight="1">
      <c r="A23" s="4" t="s">
        <v>36</v>
      </c>
      <c r="B23" s="56">
        <v>12</v>
      </c>
      <c r="C23" s="56">
        <v>14</v>
      </c>
      <c r="D23" s="56">
        <v>21</v>
      </c>
      <c r="E23" s="73">
        <v>28</v>
      </c>
      <c r="F23" s="73">
        <v>11</v>
      </c>
      <c r="G23" s="73">
        <v>5</v>
      </c>
      <c r="H23" s="56">
        <v>11</v>
      </c>
      <c r="I23" s="56">
        <v>2</v>
      </c>
      <c r="J23" s="56">
        <v>6</v>
      </c>
      <c r="K23" s="72">
        <v>1</v>
      </c>
    </row>
    <row r="24" spans="1:11" ht="11.1" customHeight="1">
      <c r="A24" s="4" t="s">
        <v>136</v>
      </c>
      <c r="B24" s="70">
        <v>3</v>
      </c>
      <c r="C24" s="70">
        <v>7</v>
      </c>
      <c r="D24" s="70">
        <v>3</v>
      </c>
      <c r="E24" s="58">
        <v>2</v>
      </c>
      <c r="F24" s="70">
        <v>0</v>
      </c>
      <c r="G24" s="58">
        <v>0</v>
      </c>
      <c r="H24" s="70">
        <v>3</v>
      </c>
      <c r="I24" s="58">
        <v>5</v>
      </c>
      <c r="J24" s="70">
        <v>2</v>
      </c>
      <c r="K24" s="71">
        <v>1</v>
      </c>
    </row>
    <row r="25" spans="1:11" ht="11.1" customHeight="1">
      <c r="A25" s="4" t="s">
        <v>157</v>
      </c>
      <c r="B25" s="73">
        <v>1</v>
      </c>
      <c r="C25" s="56">
        <v>2</v>
      </c>
      <c r="D25" s="73">
        <v>1</v>
      </c>
      <c r="E25" s="73">
        <v>1</v>
      </c>
      <c r="F25" s="73">
        <v>1</v>
      </c>
      <c r="G25" s="73">
        <v>1</v>
      </c>
      <c r="H25" s="73">
        <v>2</v>
      </c>
      <c r="I25" s="73">
        <v>2</v>
      </c>
      <c r="J25" s="73">
        <v>1</v>
      </c>
      <c r="K25" s="72">
        <v>2</v>
      </c>
    </row>
    <row r="26" spans="1:11" ht="11.1" customHeight="1">
      <c r="A26" s="4" t="s">
        <v>133</v>
      </c>
      <c r="B26" s="70">
        <v>1</v>
      </c>
      <c r="C26" s="70">
        <v>1</v>
      </c>
      <c r="D26" s="70">
        <v>0</v>
      </c>
      <c r="E26" s="70">
        <v>1</v>
      </c>
      <c r="F26" s="58">
        <v>1</v>
      </c>
      <c r="G26" s="70">
        <v>1</v>
      </c>
      <c r="H26" s="58">
        <v>1</v>
      </c>
      <c r="I26" s="58">
        <v>2</v>
      </c>
      <c r="J26" s="70">
        <v>0</v>
      </c>
      <c r="K26" s="57">
        <v>2</v>
      </c>
    </row>
    <row r="27" spans="1:11" ht="11.1" customHeight="1">
      <c r="A27" s="4" t="s">
        <v>158</v>
      </c>
      <c r="B27" s="73">
        <v>0</v>
      </c>
      <c r="C27" s="73">
        <v>1</v>
      </c>
      <c r="D27" s="73">
        <v>0</v>
      </c>
      <c r="E27" s="56" t="s">
        <v>18</v>
      </c>
      <c r="F27" s="56">
        <v>0</v>
      </c>
      <c r="G27" s="73" t="s">
        <v>18</v>
      </c>
      <c r="H27" s="56">
        <v>0</v>
      </c>
      <c r="I27" s="73" t="s">
        <v>18</v>
      </c>
      <c r="J27" s="73">
        <v>0</v>
      </c>
      <c r="K27" s="55">
        <v>0</v>
      </c>
    </row>
    <row r="28" spans="1:11" ht="11.1" customHeight="1">
      <c r="A28" s="4" t="s">
        <v>134</v>
      </c>
      <c r="B28" s="70">
        <v>0</v>
      </c>
      <c r="C28" s="58">
        <v>0</v>
      </c>
      <c r="D28" s="70">
        <v>0</v>
      </c>
      <c r="E28" s="58">
        <v>0</v>
      </c>
      <c r="F28" s="58" t="s">
        <v>18</v>
      </c>
      <c r="G28" s="70" t="s">
        <v>18</v>
      </c>
      <c r="H28" s="70">
        <v>0</v>
      </c>
      <c r="I28" s="58">
        <v>0</v>
      </c>
      <c r="J28" s="70">
        <v>1</v>
      </c>
      <c r="K28" s="71" t="s">
        <v>18</v>
      </c>
    </row>
    <row r="29" spans="1:11" ht="11.1" customHeight="1">
      <c r="A29" s="4" t="s">
        <v>31</v>
      </c>
      <c r="B29" s="73">
        <v>0</v>
      </c>
      <c r="C29" s="73">
        <v>1</v>
      </c>
      <c r="D29" s="73">
        <v>0</v>
      </c>
      <c r="E29" s="56">
        <v>0</v>
      </c>
      <c r="F29" s="73">
        <v>0</v>
      </c>
      <c r="G29" s="73">
        <v>1</v>
      </c>
      <c r="H29" s="73">
        <v>0</v>
      </c>
      <c r="I29" s="56" t="s">
        <v>18</v>
      </c>
      <c r="J29" s="56">
        <v>0</v>
      </c>
      <c r="K29" s="72" t="s">
        <v>18</v>
      </c>
    </row>
    <row r="30" spans="1:11" ht="11.1" customHeight="1">
      <c r="A30" s="4" t="s">
        <v>135</v>
      </c>
      <c r="B30" s="58">
        <v>1</v>
      </c>
      <c r="C30" s="58" t="s">
        <v>18</v>
      </c>
      <c r="D30" s="58">
        <v>0</v>
      </c>
      <c r="E30" s="58">
        <v>1</v>
      </c>
      <c r="F30" s="70">
        <v>2</v>
      </c>
      <c r="G30" s="70">
        <v>6</v>
      </c>
      <c r="H30" s="58">
        <v>0</v>
      </c>
      <c r="I30" s="70">
        <v>0</v>
      </c>
      <c r="J30" s="70">
        <v>0</v>
      </c>
      <c r="K30" s="57">
        <v>0</v>
      </c>
    </row>
    <row r="31" spans="1:11" ht="11.1" customHeight="1">
      <c r="A31" s="4" t="s">
        <v>32</v>
      </c>
      <c r="B31" s="56">
        <v>2</v>
      </c>
      <c r="C31" s="56">
        <v>1</v>
      </c>
      <c r="D31" s="73">
        <v>1</v>
      </c>
      <c r="E31" s="73">
        <v>1</v>
      </c>
      <c r="F31" s="73">
        <v>3</v>
      </c>
      <c r="G31" s="56">
        <v>3</v>
      </c>
      <c r="H31" s="73">
        <v>2</v>
      </c>
      <c r="I31" s="56">
        <v>2</v>
      </c>
      <c r="J31" s="73">
        <v>3</v>
      </c>
      <c r="K31" s="72">
        <v>4</v>
      </c>
    </row>
    <row r="32" spans="1:11" ht="11.1" customHeight="1">
      <c r="A32" s="4" t="s">
        <v>159</v>
      </c>
      <c r="B32" s="70">
        <v>0</v>
      </c>
      <c r="C32" s="70" t="s">
        <v>18</v>
      </c>
      <c r="D32" s="70">
        <v>0</v>
      </c>
      <c r="E32" s="58" t="s">
        <v>18</v>
      </c>
      <c r="F32" s="70" t="s">
        <v>18</v>
      </c>
      <c r="G32" s="58" t="s">
        <v>18</v>
      </c>
      <c r="H32" s="58" t="s">
        <v>18</v>
      </c>
      <c r="I32" s="58" t="s">
        <v>18</v>
      </c>
      <c r="J32" s="70" t="s">
        <v>18</v>
      </c>
      <c r="K32" s="57">
        <v>0</v>
      </c>
    </row>
    <row r="33" spans="1:11" ht="11.1" customHeight="1">
      <c r="A33" s="4" t="s">
        <v>33</v>
      </c>
      <c r="B33" s="56">
        <v>1</v>
      </c>
      <c r="C33" s="56">
        <v>1</v>
      </c>
      <c r="D33" s="56">
        <v>0</v>
      </c>
      <c r="E33" s="56">
        <v>0</v>
      </c>
      <c r="F33" s="56">
        <v>0</v>
      </c>
      <c r="G33" s="73">
        <v>0</v>
      </c>
      <c r="H33" s="56">
        <v>0</v>
      </c>
      <c r="I33" s="73">
        <v>2</v>
      </c>
      <c r="J33" s="73">
        <v>1</v>
      </c>
      <c r="K33" s="72">
        <v>1</v>
      </c>
    </row>
    <row r="34" spans="1:11" ht="11.1" customHeight="1">
      <c r="A34" s="4" t="s">
        <v>34</v>
      </c>
      <c r="B34" s="70">
        <v>2</v>
      </c>
      <c r="C34" s="58">
        <v>3</v>
      </c>
      <c r="D34" s="70">
        <v>3</v>
      </c>
      <c r="E34" s="70">
        <v>2</v>
      </c>
      <c r="F34" s="70">
        <v>0</v>
      </c>
      <c r="G34" s="70">
        <v>0</v>
      </c>
      <c r="H34" s="70">
        <v>4</v>
      </c>
      <c r="I34" s="58">
        <v>2</v>
      </c>
      <c r="J34" s="70">
        <v>1</v>
      </c>
      <c r="K34" s="57">
        <v>3</v>
      </c>
    </row>
    <row r="35" spans="1:11" ht="11.1" customHeight="1">
      <c r="A35" s="4" t="s">
        <v>35</v>
      </c>
      <c r="B35" s="56">
        <v>1</v>
      </c>
      <c r="C35" s="56">
        <v>0</v>
      </c>
      <c r="D35" s="56">
        <v>0</v>
      </c>
      <c r="E35" s="56" t="s">
        <v>18</v>
      </c>
      <c r="F35" s="56">
        <v>1</v>
      </c>
      <c r="G35" s="73">
        <v>2</v>
      </c>
      <c r="H35" s="56">
        <v>3</v>
      </c>
      <c r="I35" s="56">
        <v>6</v>
      </c>
      <c r="J35" s="56">
        <v>1</v>
      </c>
      <c r="K35" s="55">
        <v>0</v>
      </c>
    </row>
    <row r="36" spans="1:11" ht="11.1" customHeight="1">
      <c r="A36" s="4" t="s">
        <v>137</v>
      </c>
      <c r="B36" s="58">
        <v>2</v>
      </c>
      <c r="C36" s="58">
        <v>7</v>
      </c>
      <c r="D36" s="70">
        <v>3</v>
      </c>
      <c r="E36" s="70">
        <v>2</v>
      </c>
      <c r="F36" s="58">
        <v>0</v>
      </c>
      <c r="G36" s="58" t="s">
        <v>18</v>
      </c>
      <c r="H36" s="58" t="s">
        <v>18</v>
      </c>
      <c r="I36" s="58" t="s">
        <v>18</v>
      </c>
      <c r="J36" s="58" t="s">
        <v>18</v>
      </c>
      <c r="K36" s="57" t="s">
        <v>18</v>
      </c>
    </row>
    <row r="37" spans="1:11" ht="11.1" customHeight="1">
      <c r="A37" s="4" t="s">
        <v>37</v>
      </c>
      <c r="B37" s="56">
        <v>1</v>
      </c>
      <c r="C37" s="60">
        <v>3</v>
      </c>
      <c r="D37" s="56">
        <v>3</v>
      </c>
      <c r="E37" s="60">
        <v>2</v>
      </c>
      <c r="F37" s="60">
        <v>0</v>
      </c>
      <c r="G37" s="60">
        <v>0</v>
      </c>
      <c r="H37" s="60" t="s">
        <v>18</v>
      </c>
      <c r="I37" s="60" t="s">
        <v>18</v>
      </c>
      <c r="J37" s="60" t="s">
        <v>18</v>
      </c>
      <c r="K37" s="59" t="s">
        <v>18</v>
      </c>
    </row>
    <row r="38" spans="1:11" ht="11.1" customHeight="1">
      <c r="A38" s="4" t="s">
        <v>142</v>
      </c>
      <c r="B38" s="58">
        <v>0</v>
      </c>
      <c r="C38" s="62">
        <v>1</v>
      </c>
      <c r="D38" s="58">
        <v>0</v>
      </c>
      <c r="E38" s="62">
        <v>0</v>
      </c>
      <c r="F38" s="62">
        <v>0</v>
      </c>
      <c r="G38" s="62">
        <v>0</v>
      </c>
      <c r="H38" s="62">
        <v>1</v>
      </c>
      <c r="I38" s="62">
        <v>1</v>
      </c>
      <c r="J38" s="62">
        <v>0</v>
      </c>
      <c r="K38" s="61">
        <v>1</v>
      </c>
    </row>
    <row r="39" spans="1:11" ht="11.1" customHeight="1">
      <c r="A39" s="4" t="s">
        <v>144</v>
      </c>
      <c r="B39" s="56">
        <v>0</v>
      </c>
      <c r="C39" s="73" t="s">
        <v>18</v>
      </c>
      <c r="D39" s="73">
        <v>0</v>
      </c>
      <c r="E39" s="56">
        <v>0</v>
      </c>
      <c r="F39" s="56">
        <v>0</v>
      </c>
      <c r="G39" s="73">
        <v>0</v>
      </c>
      <c r="H39" s="73">
        <v>0</v>
      </c>
      <c r="I39" s="73">
        <v>3</v>
      </c>
      <c r="J39" s="56">
        <v>1</v>
      </c>
      <c r="K39" s="55">
        <v>1</v>
      </c>
    </row>
    <row r="40" spans="1:11" ht="11.1" customHeight="1">
      <c r="A40" s="4" t="s">
        <v>143</v>
      </c>
      <c r="B40" s="58">
        <v>1</v>
      </c>
      <c r="C40" s="58">
        <v>3</v>
      </c>
      <c r="D40" s="58">
        <v>1</v>
      </c>
      <c r="E40" s="58">
        <v>0</v>
      </c>
      <c r="F40" s="58">
        <v>0</v>
      </c>
      <c r="G40" s="58">
        <v>0</v>
      </c>
      <c r="H40" s="70">
        <v>0</v>
      </c>
      <c r="I40" s="58">
        <v>0</v>
      </c>
      <c r="J40" s="58">
        <v>0</v>
      </c>
      <c r="K40" s="57">
        <v>1</v>
      </c>
    </row>
    <row r="41" spans="1:11" ht="11.1" customHeight="1">
      <c r="A41" s="4" t="s">
        <v>160</v>
      </c>
      <c r="B41" s="56">
        <v>0</v>
      </c>
      <c r="C41" s="60">
        <v>0</v>
      </c>
      <c r="D41" s="60">
        <v>0</v>
      </c>
      <c r="E41" s="60" t="s">
        <v>18</v>
      </c>
      <c r="F41" s="56">
        <v>0</v>
      </c>
      <c r="G41" s="60" t="s">
        <v>18</v>
      </c>
      <c r="H41" s="60">
        <v>0</v>
      </c>
      <c r="I41" s="60">
        <v>0</v>
      </c>
      <c r="J41" s="60">
        <v>0</v>
      </c>
      <c r="K41" s="59" t="s">
        <v>18</v>
      </c>
    </row>
    <row r="42" spans="1:11" ht="11.1" customHeight="1">
      <c r="A42" s="4" t="s">
        <v>161</v>
      </c>
      <c r="B42" s="58">
        <v>0</v>
      </c>
      <c r="C42" s="62">
        <v>0</v>
      </c>
      <c r="D42" s="62">
        <v>0</v>
      </c>
      <c r="E42" s="62" t="s">
        <v>18</v>
      </c>
      <c r="F42" s="58" t="s">
        <v>18</v>
      </c>
      <c r="G42" s="62" t="s">
        <v>18</v>
      </c>
      <c r="H42" s="62" t="s">
        <v>18</v>
      </c>
      <c r="I42" s="62" t="s">
        <v>18</v>
      </c>
      <c r="J42" s="62">
        <v>0</v>
      </c>
      <c r="K42" s="61" t="s">
        <v>18</v>
      </c>
    </row>
    <row r="43" spans="1:11" ht="11.1" customHeight="1">
      <c r="A43" s="4" t="s">
        <v>38</v>
      </c>
      <c r="B43" s="56"/>
      <c r="C43" s="60" t="s">
        <v>18</v>
      </c>
      <c r="D43" s="60">
        <v>3</v>
      </c>
      <c r="E43" s="60" t="s">
        <v>18</v>
      </c>
      <c r="F43" s="56" t="s">
        <v>18</v>
      </c>
      <c r="G43" s="60" t="s">
        <v>18</v>
      </c>
      <c r="H43" s="60" t="s">
        <v>18</v>
      </c>
      <c r="I43" s="60" t="s">
        <v>18</v>
      </c>
      <c r="J43" s="60" t="s">
        <v>18</v>
      </c>
      <c r="K43" s="59" t="s">
        <v>18</v>
      </c>
    </row>
    <row r="44" spans="1:11" ht="11.1" customHeight="1">
      <c r="A44" s="4" t="s">
        <v>39</v>
      </c>
      <c r="B44" s="70"/>
      <c r="C44" s="70" t="s">
        <v>18</v>
      </c>
      <c r="D44" s="70">
        <v>2</v>
      </c>
      <c r="E44" s="70" t="s">
        <v>18</v>
      </c>
      <c r="F44" s="58" t="s">
        <v>18</v>
      </c>
      <c r="G44" s="70" t="s">
        <v>18</v>
      </c>
      <c r="H44" s="70" t="s">
        <v>18</v>
      </c>
      <c r="I44" s="58" t="s">
        <v>18</v>
      </c>
      <c r="J44" s="58" t="s">
        <v>18</v>
      </c>
      <c r="K44" s="57" t="s">
        <v>18</v>
      </c>
    </row>
    <row r="45" spans="1:11" ht="11.1" customHeight="1">
      <c r="A45" s="4" t="s">
        <v>40</v>
      </c>
      <c r="B45" s="56">
        <v>3</v>
      </c>
      <c r="C45" s="60">
        <v>0</v>
      </c>
      <c r="D45" s="60">
        <v>0</v>
      </c>
      <c r="E45" s="60">
        <v>4</v>
      </c>
      <c r="F45" s="56">
        <v>19</v>
      </c>
      <c r="G45" s="60">
        <v>1</v>
      </c>
      <c r="H45" s="60" t="s">
        <v>18</v>
      </c>
      <c r="I45" s="60" t="s">
        <v>18</v>
      </c>
      <c r="J45" s="60" t="s">
        <v>18</v>
      </c>
      <c r="K45" s="59" t="s">
        <v>18</v>
      </c>
    </row>
    <row r="46" spans="1:11" ht="11.1" customHeight="1">
      <c r="A46" s="4" t="s">
        <v>41</v>
      </c>
      <c r="B46" s="58">
        <v>1</v>
      </c>
      <c r="C46" s="62">
        <v>0</v>
      </c>
      <c r="D46" s="62">
        <v>0</v>
      </c>
      <c r="E46" s="62">
        <v>0</v>
      </c>
      <c r="F46" s="58">
        <v>6</v>
      </c>
      <c r="G46" s="62">
        <v>0</v>
      </c>
      <c r="H46" s="62" t="s">
        <v>18</v>
      </c>
      <c r="I46" s="62">
        <v>1</v>
      </c>
      <c r="J46" s="62" t="s">
        <v>18</v>
      </c>
      <c r="K46" s="61" t="s">
        <v>18</v>
      </c>
    </row>
    <row r="47" spans="1:11" ht="11.1" customHeight="1">
      <c r="A47" s="4" t="s">
        <v>42</v>
      </c>
      <c r="B47" s="56"/>
      <c r="C47" s="60" t="s">
        <v>18</v>
      </c>
      <c r="D47" s="60" t="s">
        <v>18</v>
      </c>
      <c r="E47" s="60" t="s">
        <v>18</v>
      </c>
      <c r="F47" s="73">
        <v>13</v>
      </c>
      <c r="G47" s="60" t="s">
        <v>18</v>
      </c>
      <c r="H47" s="60" t="s">
        <v>18</v>
      </c>
      <c r="I47" s="60" t="s">
        <v>18</v>
      </c>
      <c r="J47" s="60" t="s">
        <v>18</v>
      </c>
      <c r="K47" s="59" t="s">
        <v>18</v>
      </c>
    </row>
    <row r="48" spans="1:11" ht="11.1" customHeight="1">
      <c r="A48" s="4" t="s">
        <v>43</v>
      </c>
      <c r="B48" s="58"/>
      <c r="C48" s="58" t="s">
        <v>18</v>
      </c>
      <c r="D48" s="58" t="s">
        <v>18</v>
      </c>
      <c r="E48" s="58" t="s">
        <v>18</v>
      </c>
      <c r="F48" s="70">
        <v>5</v>
      </c>
      <c r="G48" s="58" t="s">
        <v>18</v>
      </c>
      <c r="H48" s="58" t="s">
        <v>18</v>
      </c>
      <c r="I48" s="58" t="s">
        <v>18</v>
      </c>
      <c r="J48" s="58" t="s">
        <v>18</v>
      </c>
      <c r="K48" s="57" t="s">
        <v>18</v>
      </c>
    </row>
    <row r="49" spans="1:11" ht="11.1" customHeight="1">
      <c r="A49" s="4" t="s">
        <v>44</v>
      </c>
      <c r="B49" s="56"/>
      <c r="C49" s="60" t="s">
        <v>18</v>
      </c>
      <c r="D49" s="60" t="s">
        <v>18</v>
      </c>
      <c r="E49" s="60" t="s">
        <v>18</v>
      </c>
      <c r="F49" s="60">
        <v>9</v>
      </c>
      <c r="G49" s="56" t="s">
        <v>18</v>
      </c>
      <c r="H49" s="60" t="s">
        <v>18</v>
      </c>
      <c r="I49" s="60" t="s">
        <v>18</v>
      </c>
      <c r="J49" s="60" t="s">
        <v>18</v>
      </c>
      <c r="K49" s="59" t="s">
        <v>18</v>
      </c>
    </row>
    <row r="50" spans="1:11" ht="11.1" customHeight="1">
      <c r="A50" s="4" t="s">
        <v>45</v>
      </c>
      <c r="B50" s="58">
        <v>0</v>
      </c>
      <c r="C50" s="70">
        <v>0</v>
      </c>
      <c r="D50" s="70" t="s">
        <v>18</v>
      </c>
      <c r="E50" s="58">
        <v>0</v>
      </c>
      <c r="F50" s="70">
        <v>2</v>
      </c>
      <c r="G50" s="58">
        <v>0</v>
      </c>
      <c r="H50" s="58">
        <v>0</v>
      </c>
      <c r="I50" s="70" t="s">
        <v>18</v>
      </c>
      <c r="J50" s="58">
        <v>0</v>
      </c>
      <c r="K50" s="57" t="s">
        <v>18</v>
      </c>
    </row>
    <row r="51" spans="1:11" ht="11.1" customHeight="1">
      <c r="A51" s="4" t="s">
        <v>46</v>
      </c>
      <c r="B51" s="56"/>
      <c r="C51" s="60" t="s">
        <v>18</v>
      </c>
      <c r="D51" s="60" t="s">
        <v>18</v>
      </c>
      <c r="E51" s="60" t="s">
        <v>18</v>
      </c>
      <c r="F51" s="60">
        <v>2</v>
      </c>
      <c r="G51" s="60" t="s">
        <v>18</v>
      </c>
      <c r="H51" s="56" t="s">
        <v>18</v>
      </c>
      <c r="I51" s="60" t="s">
        <v>18</v>
      </c>
      <c r="J51" s="60" t="s">
        <v>18</v>
      </c>
      <c r="K51" s="59" t="s">
        <v>18</v>
      </c>
    </row>
    <row r="52" spans="1:11" ht="11.1" customHeight="1">
      <c r="A52" s="4" t="s">
        <v>47</v>
      </c>
      <c r="B52" s="58"/>
      <c r="C52" s="62" t="s">
        <v>18</v>
      </c>
      <c r="D52" s="62" t="s">
        <v>18</v>
      </c>
      <c r="E52" s="62" t="s">
        <v>18</v>
      </c>
      <c r="F52" s="62">
        <v>2</v>
      </c>
      <c r="G52" s="62" t="s">
        <v>18</v>
      </c>
      <c r="H52" s="58" t="s">
        <v>18</v>
      </c>
      <c r="I52" s="62" t="s">
        <v>18</v>
      </c>
      <c r="J52" s="62" t="s">
        <v>18</v>
      </c>
      <c r="K52" s="61" t="s">
        <v>18</v>
      </c>
    </row>
    <row r="53" spans="1:11" ht="11.1" customHeight="1">
      <c r="A53" s="4" t="s">
        <v>48</v>
      </c>
      <c r="B53" s="56">
        <v>2</v>
      </c>
      <c r="C53" s="60">
        <v>0</v>
      </c>
      <c r="D53" s="60" t="s">
        <v>18</v>
      </c>
      <c r="E53" s="60">
        <v>0</v>
      </c>
      <c r="F53" s="60">
        <v>1</v>
      </c>
      <c r="G53" s="60">
        <v>26</v>
      </c>
      <c r="H53" s="60">
        <v>0</v>
      </c>
      <c r="I53" s="56">
        <v>0</v>
      </c>
      <c r="J53" s="60">
        <v>0</v>
      </c>
      <c r="K53" s="59">
        <v>0</v>
      </c>
    </row>
    <row r="54" spans="1:11" ht="11.1" customHeight="1">
      <c r="A54" s="4" t="s">
        <v>145</v>
      </c>
      <c r="B54" s="58"/>
      <c r="C54" s="62" t="s">
        <v>18</v>
      </c>
      <c r="D54" s="62" t="s">
        <v>18</v>
      </c>
      <c r="E54" s="62" t="s">
        <v>18</v>
      </c>
      <c r="F54" s="62" t="s">
        <v>18</v>
      </c>
      <c r="G54" s="62">
        <v>1</v>
      </c>
      <c r="H54" s="62" t="s">
        <v>18</v>
      </c>
      <c r="I54" s="58" t="s">
        <v>18</v>
      </c>
      <c r="J54" s="62" t="s">
        <v>18</v>
      </c>
      <c r="K54" s="61" t="s">
        <v>18</v>
      </c>
    </row>
    <row r="55" spans="1:11" ht="11.1" customHeight="1">
      <c r="A55" s="4" t="s">
        <v>49</v>
      </c>
      <c r="B55" s="56">
        <v>2</v>
      </c>
      <c r="C55" s="60" t="s">
        <v>18</v>
      </c>
      <c r="D55" s="60">
        <v>1</v>
      </c>
      <c r="E55" s="60" t="s">
        <v>18</v>
      </c>
      <c r="F55" s="60" t="s">
        <v>18</v>
      </c>
      <c r="G55" s="60" t="s">
        <v>18</v>
      </c>
      <c r="H55" s="60">
        <v>11</v>
      </c>
      <c r="I55" s="56">
        <v>1</v>
      </c>
      <c r="J55" s="60" t="s">
        <v>18</v>
      </c>
      <c r="K55" s="59" t="s">
        <v>18</v>
      </c>
    </row>
    <row r="56" spans="1:11" ht="11.1" customHeight="1">
      <c r="A56" s="4" t="s">
        <v>146</v>
      </c>
      <c r="B56" s="58"/>
      <c r="C56" s="58" t="s">
        <v>18</v>
      </c>
      <c r="D56" s="58" t="s">
        <v>18</v>
      </c>
      <c r="E56" s="58" t="s">
        <v>18</v>
      </c>
      <c r="F56" s="58" t="s">
        <v>18</v>
      </c>
      <c r="G56" s="58" t="s">
        <v>18</v>
      </c>
      <c r="H56" s="58">
        <v>4</v>
      </c>
      <c r="I56" s="58" t="s">
        <v>18</v>
      </c>
      <c r="J56" s="58" t="s">
        <v>18</v>
      </c>
      <c r="K56" s="71" t="s">
        <v>18</v>
      </c>
    </row>
    <row r="57" spans="1:11" ht="11.1" customHeight="1">
      <c r="A57" s="4" t="s">
        <v>147</v>
      </c>
      <c r="B57" s="56"/>
      <c r="C57" s="60" t="s">
        <v>18</v>
      </c>
      <c r="D57" s="60" t="s">
        <v>18</v>
      </c>
      <c r="E57" s="60" t="s">
        <v>18</v>
      </c>
      <c r="F57" s="60" t="s">
        <v>18</v>
      </c>
      <c r="G57" s="60" t="s">
        <v>18</v>
      </c>
      <c r="H57" s="60">
        <v>2</v>
      </c>
      <c r="I57" s="60" t="s">
        <v>18</v>
      </c>
      <c r="J57" s="56" t="s">
        <v>18</v>
      </c>
      <c r="K57" s="59" t="s">
        <v>18</v>
      </c>
    </row>
    <row r="58" spans="1:11" ht="11.1" customHeight="1">
      <c r="A58" s="4" t="s">
        <v>138</v>
      </c>
      <c r="B58" s="58">
        <v>0</v>
      </c>
      <c r="C58" s="62" t="s">
        <v>18</v>
      </c>
      <c r="D58" s="62" t="s">
        <v>18</v>
      </c>
      <c r="E58" s="62" t="s">
        <v>18</v>
      </c>
      <c r="F58" s="62" t="s">
        <v>18</v>
      </c>
      <c r="G58" s="62">
        <v>0</v>
      </c>
      <c r="H58" s="62">
        <v>0</v>
      </c>
      <c r="I58" s="62">
        <v>5</v>
      </c>
      <c r="J58" s="58" t="s">
        <v>18</v>
      </c>
      <c r="K58" s="61" t="s">
        <v>18</v>
      </c>
    </row>
    <row r="59" spans="1:11" ht="11.1" customHeight="1">
      <c r="A59" s="4" t="s">
        <v>148</v>
      </c>
      <c r="B59" s="73"/>
      <c r="C59" s="73" t="s">
        <v>18</v>
      </c>
      <c r="D59" s="56" t="s">
        <v>18</v>
      </c>
      <c r="E59" s="56" t="s">
        <v>18</v>
      </c>
      <c r="F59" s="73" t="s">
        <v>18</v>
      </c>
      <c r="G59" s="73" t="s">
        <v>18</v>
      </c>
      <c r="H59" s="56" t="s">
        <v>18</v>
      </c>
      <c r="I59" s="56">
        <v>3</v>
      </c>
      <c r="J59" s="56" t="s">
        <v>18</v>
      </c>
      <c r="K59" s="55" t="s">
        <v>18</v>
      </c>
    </row>
    <row r="60" spans="1:11" ht="11.1" customHeight="1">
      <c r="A60" s="4" t="s">
        <v>149</v>
      </c>
      <c r="B60" s="58"/>
      <c r="C60" s="62" t="s">
        <v>18</v>
      </c>
      <c r="D60" s="62" t="s">
        <v>18</v>
      </c>
      <c r="E60" s="62" t="s">
        <v>18</v>
      </c>
      <c r="F60" s="62" t="s">
        <v>18</v>
      </c>
      <c r="G60" s="62" t="s">
        <v>18</v>
      </c>
      <c r="H60" s="62" t="s">
        <v>18</v>
      </c>
      <c r="I60" s="62">
        <v>12</v>
      </c>
      <c r="J60" s="58" t="s">
        <v>18</v>
      </c>
      <c r="K60" s="61" t="s">
        <v>18</v>
      </c>
    </row>
    <row r="61" spans="1:11" ht="11.1" customHeight="1">
      <c r="A61" s="4" t="s">
        <v>150</v>
      </c>
      <c r="B61" s="56"/>
      <c r="C61" s="56" t="s">
        <v>18</v>
      </c>
      <c r="D61" s="73" t="s">
        <v>18</v>
      </c>
      <c r="E61" s="56" t="s">
        <v>18</v>
      </c>
      <c r="F61" s="73" t="s">
        <v>18</v>
      </c>
      <c r="G61" s="73" t="s">
        <v>18</v>
      </c>
      <c r="H61" s="73" t="s">
        <v>18</v>
      </c>
      <c r="I61" s="56">
        <v>8</v>
      </c>
      <c r="J61" s="56" t="s">
        <v>18</v>
      </c>
      <c r="K61" s="55" t="s">
        <v>18</v>
      </c>
    </row>
    <row r="62" spans="1:11" ht="11.1" customHeight="1">
      <c r="A62" s="4" t="s">
        <v>50</v>
      </c>
      <c r="B62" s="70">
        <v>1</v>
      </c>
      <c r="C62" s="70" t="s">
        <v>18</v>
      </c>
      <c r="D62" s="58" t="s">
        <v>18</v>
      </c>
      <c r="E62" s="58" t="s">
        <v>18</v>
      </c>
      <c r="F62" s="58" t="s">
        <v>18</v>
      </c>
      <c r="G62" s="58">
        <v>0</v>
      </c>
      <c r="H62" s="58" t="s">
        <v>18</v>
      </c>
      <c r="I62" s="58" t="s">
        <v>18</v>
      </c>
      <c r="J62" s="58">
        <v>13</v>
      </c>
      <c r="K62" s="57" t="s">
        <v>18</v>
      </c>
    </row>
    <row r="63" spans="1:11" ht="11.1" customHeight="1">
      <c r="A63" s="4" t="s">
        <v>139</v>
      </c>
      <c r="B63" s="56">
        <v>0</v>
      </c>
      <c r="C63" s="56">
        <v>0</v>
      </c>
      <c r="D63" s="56" t="s">
        <v>18</v>
      </c>
      <c r="E63" s="73" t="s">
        <v>18</v>
      </c>
      <c r="F63" s="56" t="s">
        <v>18</v>
      </c>
      <c r="G63" s="73">
        <v>0</v>
      </c>
      <c r="H63" s="56" t="s">
        <v>18</v>
      </c>
      <c r="I63" s="56" t="s">
        <v>18</v>
      </c>
      <c r="J63" s="73">
        <v>2</v>
      </c>
      <c r="K63" s="55" t="s">
        <v>18</v>
      </c>
    </row>
    <row r="64" spans="1:11" ht="11.1" customHeight="1">
      <c r="A64" s="4" t="s">
        <v>162</v>
      </c>
      <c r="B64" s="70"/>
      <c r="C64" s="70" t="s">
        <v>18</v>
      </c>
      <c r="D64" s="58" t="s">
        <v>18</v>
      </c>
      <c r="E64" s="58" t="s">
        <v>18</v>
      </c>
      <c r="F64" s="58" t="s">
        <v>18</v>
      </c>
      <c r="G64" s="58" t="s">
        <v>18</v>
      </c>
      <c r="H64" s="58" t="s">
        <v>18</v>
      </c>
      <c r="I64" s="58" t="s">
        <v>18</v>
      </c>
      <c r="J64" s="58">
        <v>4</v>
      </c>
      <c r="K64" s="57" t="s">
        <v>18</v>
      </c>
    </row>
    <row r="65" spans="1:11" ht="11.1" customHeight="1">
      <c r="A65" s="4" t="s">
        <v>151</v>
      </c>
      <c r="B65" s="56">
        <v>0</v>
      </c>
      <c r="C65" s="56" t="s">
        <v>18</v>
      </c>
      <c r="D65" s="56" t="s">
        <v>18</v>
      </c>
      <c r="E65" s="73" t="s">
        <v>18</v>
      </c>
      <c r="F65" s="56" t="s">
        <v>18</v>
      </c>
      <c r="G65" s="73" t="s">
        <v>18</v>
      </c>
      <c r="H65" s="56" t="s">
        <v>18</v>
      </c>
      <c r="I65" s="56" t="s">
        <v>18</v>
      </c>
      <c r="J65" s="73">
        <v>1</v>
      </c>
      <c r="K65" s="55" t="s">
        <v>18</v>
      </c>
    </row>
    <row r="66" spans="1:11" ht="11.1" customHeight="1">
      <c r="A66" s="4" t="s">
        <v>51</v>
      </c>
      <c r="B66" s="70">
        <v>0</v>
      </c>
      <c r="C66" s="70" t="s">
        <v>18</v>
      </c>
      <c r="D66" s="58" t="s">
        <v>18</v>
      </c>
      <c r="E66" s="58" t="s">
        <v>18</v>
      </c>
      <c r="F66" s="58" t="s">
        <v>18</v>
      </c>
      <c r="G66" s="58">
        <v>0</v>
      </c>
      <c r="H66" s="58" t="s">
        <v>18</v>
      </c>
      <c r="I66" s="58" t="s">
        <v>18</v>
      </c>
      <c r="J66" s="58">
        <v>1</v>
      </c>
      <c r="K66" s="57" t="s">
        <v>18</v>
      </c>
    </row>
    <row r="67" spans="1:11" ht="11.1" customHeight="1">
      <c r="A67" s="4" t="s">
        <v>163</v>
      </c>
      <c r="B67" s="56"/>
      <c r="C67" s="56" t="s">
        <v>18</v>
      </c>
      <c r="D67" s="56" t="s">
        <v>18</v>
      </c>
      <c r="E67" s="73" t="s">
        <v>18</v>
      </c>
      <c r="F67" s="56" t="s">
        <v>18</v>
      </c>
      <c r="G67" s="73" t="s">
        <v>18</v>
      </c>
      <c r="H67" s="56" t="s">
        <v>18</v>
      </c>
      <c r="I67" s="56" t="s">
        <v>18</v>
      </c>
      <c r="J67" s="73">
        <v>21</v>
      </c>
      <c r="K67" s="55" t="s">
        <v>18</v>
      </c>
    </row>
    <row r="68" spans="1:11" ht="11.1" customHeight="1">
      <c r="A68" s="4" t="s">
        <v>52</v>
      </c>
      <c r="B68" s="70">
        <v>1</v>
      </c>
      <c r="C68" s="70">
        <v>0</v>
      </c>
      <c r="D68" s="58" t="s">
        <v>18</v>
      </c>
      <c r="E68" s="58" t="s">
        <v>18</v>
      </c>
      <c r="F68" s="58" t="s">
        <v>18</v>
      </c>
      <c r="G68" s="58" t="s">
        <v>18</v>
      </c>
      <c r="H68" s="58">
        <v>0</v>
      </c>
      <c r="I68" s="58">
        <v>2</v>
      </c>
      <c r="J68" s="58">
        <v>9</v>
      </c>
      <c r="K68" s="57">
        <v>1</v>
      </c>
    </row>
    <row r="69" spans="1:11" ht="11.1" customHeight="1">
      <c r="A69" s="4" t="s">
        <v>164</v>
      </c>
      <c r="B69" s="56">
        <v>1</v>
      </c>
      <c r="C69" s="56" t="s">
        <v>18</v>
      </c>
      <c r="D69" s="56" t="s">
        <v>18</v>
      </c>
      <c r="E69" s="73" t="s">
        <v>18</v>
      </c>
      <c r="F69" s="56" t="s">
        <v>18</v>
      </c>
      <c r="G69" s="73" t="s">
        <v>18</v>
      </c>
      <c r="H69" s="56" t="s">
        <v>18</v>
      </c>
      <c r="I69" s="56" t="s">
        <v>18</v>
      </c>
      <c r="J69" s="73">
        <v>0</v>
      </c>
      <c r="K69" s="55">
        <v>23</v>
      </c>
    </row>
    <row r="70" spans="1:11" ht="11.1" customHeight="1">
      <c r="A70" s="4" t="s">
        <v>165</v>
      </c>
      <c r="B70" s="70">
        <v>1</v>
      </c>
      <c r="C70" s="70">
        <v>1</v>
      </c>
      <c r="D70" s="58">
        <v>0</v>
      </c>
      <c r="E70" s="58">
        <v>0</v>
      </c>
      <c r="F70" s="58">
        <v>0</v>
      </c>
      <c r="G70" s="58">
        <v>1</v>
      </c>
      <c r="H70" s="58" t="s">
        <v>18</v>
      </c>
      <c r="I70" s="58">
        <v>0</v>
      </c>
      <c r="J70" s="58">
        <v>0</v>
      </c>
      <c r="K70" s="57">
        <v>1</v>
      </c>
    </row>
    <row r="71" spans="1:11" ht="11.1" customHeight="1">
      <c r="A71" s="4" t="s">
        <v>166</v>
      </c>
      <c r="B71" s="56">
        <v>0</v>
      </c>
      <c r="C71" s="56">
        <v>1</v>
      </c>
      <c r="D71" s="56">
        <v>0</v>
      </c>
      <c r="E71" s="73">
        <v>0</v>
      </c>
      <c r="F71" s="56">
        <v>0</v>
      </c>
      <c r="G71" s="73">
        <v>0</v>
      </c>
      <c r="H71" s="56">
        <v>0</v>
      </c>
      <c r="I71" s="56">
        <v>1</v>
      </c>
      <c r="J71" s="73">
        <v>0</v>
      </c>
      <c r="K71" s="55">
        <v>1</v>
      </c>
    </row>
    <row r="72" spans="1:11" ht="11.1" customHeight="1">
      <c r="A72" s="4" t="s">
        <v>167</v>
      </c>
      <c r="B72" s="70">
        <v>0</v>
      </c>
      <c r="C72" s="70">
        <v>0</v>
      </c>
      <c r="D72" s="58">
        <v>0</v>
      </c>
      <c r="E72" s="58">
        <v>0</v>
      </c>
      <c r="F72" s="58">
        <v>0</v>
      </c>
      <c r="G72" s="58">
        <v>0</v>
      </c>
      <c r="H72" s="58">
        <v>0</v>
      </c>
      <c r="I72" s="58">
        <v>0</v>
      </c>
      <c r="J72" s="58">
        <v>0</v>
      </c>
      <c r="K72" s="57">
        <v>1</v>
      </c>
    </row>
    <row r="73" spans="1:11" ht="11.1" customHeight="1">
      <c r="A73" s="4" t="s">
        <v>168</v>
      </c>
      <c r="B73" s="56">
        <v>0</v>
      </c>
      <c r="C73" s="56">
        <v>1</v>
      </c>
      <c r="D73" s="56">
        <v>0</v>
      </c>
      <c r="E73" s="73">
        <v>0</v>
      </c>
      <c r="F73" s="56">
        <v>0</v>
      </c>
      <c r="G73" s="73">
        <v>1</v>
      </c>
      <c r="H73" s="56">
        <v>0</v>
      </c>
      <c r="I73" s="56">
        <v>1</v>
      </c>
      <c r="J73" s="73">
        <v>0</v>
      </c>
      <c r="K73" s="55">
        <v>0</v>
      </c>
    </row>
    <row r="74" spans="1:11" ht="11.1" customHeight="1">
      <c r="A74" s="4" t="s">
        <v>169</v>
      </c>
      <c r="B74" s="70">
        <v>0</v>
      </c>
      <c r="C74" s="70">
        <v>0</v>
      </c>
      <c r="D74" s="58">
        <v>0</v>
      </c>
      <c r="E74" s="58">
        <v>0</v>
      </c>
      <c r="F74" s="58">
        <v>0</v>
      </c>
      <c r="G74" s="58">
        <v>0</v>
      </c>
      <c r="H74" s="58">
        <v>0</v>
      </c>
      <c r="I74" s="58">
        <v>1</v>
      </c>
      <c r="J74" s="58">
        <v>1</v>
      </c>
      <c r="K74" s="57">
        <v>0</v>
      </c>
    </row>
    <row r="75" spans="1:11" ht="11.1" customHeight="1">
      <c r="A75" s="4" t="s">
        <v>170</v>
      </c>
      <c r="B75" s="56">
        <v>0</v>
      </c>
      <c r="C75" s="56">
        <v>1</v>
      </c>
      <c r="D75" s="56">
        <v>0</v>
      </c>
      <c r="E75" s="73">
        <v>0</v>
      </c>
      <c r="F75" s="56">
        <v>1</v>
      </c>
      <c r="G75" s="73">
        <v>0</v>
      </c>
      <c r="H75" s="56">
        <v>0</v>
      </c>
      <c r="I75" s="56">
        <v>0</v>
      </c>
      <c r="J75" s="73">
        <v>0</v>
      </c>
      <c r="K75" s="55">
        <v>1</v>
      </c>
    </row>
    <row r="76" spans="1:11" ht="11.1" customHeight="1">
      <c r="A76" s="4" t="s">
        <v>171</v>
      </c>
      <c r="B76" s="58">
        <v>0</v>
      </c>
      <c r="C76" s="58">
        <v>1</v>
      </c>
      <c r="D76" s="58">
        <v>1</v>
      </c>
      <c r="E76" s="58">
        <v>0</v>
      </c>
      <c r="F76" s="70">
        <v>0</v>
      </c>
      <c r="G76" s="70">
        <v>0</v>
      </c>
      <c r="H76" s="58">
        <v>0</v>
      </c>
      <c r="I76" s="70">
        <v>1</v>
      </c>
      <c r="J76" s="70">
        <v>0</v>
      </c>
      <c r="K76" s="57">
        <v>1</v>
      </c>
    </row>
    <row r="77" spans="1:11" ht="11.1" customHeight="1">
      <c r="A77" s="4" t="s">
        <v>172</v>
      </c>
      <c r="B77" s="56">
        <v>0</v>
      </c>
      <c r="C77" s="56">
        <v>1</v>
      </c>
      <c r="D77" s="73">
        <v>0</v>
      </c>
      <c r="E77" s="73">
        <v>0</v>
      </c>
      <c r="F77" s="73">
        <v>0</v>
      </c>
      <c r="G77" s="56">
        <v>0</v>
      </c>
      <c r="H77" s="73">
        <v>0</v>
      </c>
      <c r="I77" s="56">
        <v>1</v>
      </c>
      <c r="J77" s="73">
        <v>0</v>
      </c>
      <c r="K77" s="72">
        <v>0</v>
      </c>
    </row>
    <row r="78" spans="1:11" ht="11.1" customHeight="1">
      <c r="A78" s="4" t="s">
        <v>173</v>
      </c>
      <c r="B78" s="70">
        <v>1</v>
      </c>
      <c r="C78" s="70">
        <v>1</v>
      </c>
      <c r="D78" s="70">
        <v>1</v>
      </c>
      <c r="E78" s="58">
        <v>0</v>
      </c>
      <c r="F78" s="70">
        <v>1</v>
      </c>
      <c r="G78" s="58">
        <v>2</v>
      </c>
      <c r="H78" s="58">
        <v>0</v>
      </c>
      <c r="I78" s="58">
        <v>1</v>
      </c>
      <c r="J78" s="70">
        <v>0</v>
      </c>
      <c r="K78" s="57">
        <v>1</v>
      </c>
    </row>
    <row r="79" spans="1:11" ht="11.1" customHeight="1">
      <c r="A79" s="4" t="s">
        <v>174</v>
      </c>
      <c r="B79" s="56">
        <v>1</v>
      </c>
      <c r="C79" s="56">
        <v>0</v>
      </c>
      <c r="D79" s="56">
        <v>1</v>
      </c>
      <c r="E79" s="56">
        <v>0</v>
      </c>
      <c r="F79" s="56">
        <v>1</v>
      </c>
      <c r="G79" s="73">
        <v>1</v>
      </c>
      <c r="H79" s="56">
        <v>1</v>
      </c>
      <c r="I79" s="73">
        <v>1</v>
      </c>
      <c r="J79" s="73">
        <v>2</v>
      </c>
      <c r="K79" s="72">
        <v>1</v>
      </c>
    </row>
    <row r="80" spans="1:11" ht="11.1" customHeight="1">
      <c r="A80" s="4" t="s">
        <v>175</v>
      </c>
      <c r="B80" s="70">
        <v>0</v>
      </c>
      <c r="C80" s="58">
        <v>1</v>
      </c>
      <c r="D80" s="70">
        <v>0</v>
      </c>
      <c r="E80" s="70">
        <v>0</v>
      </c>
      <c r="F80" s="70">
        <v>0</v>
      </c>
      <c r="G80" s="70">
        <v>0</v>
      </c>
      <c r="H80" s="70">
        <v>1</v>
      </c>
      <c r="I80" s="58">
        <v>1</v>
      </c>
      <c r="J80" s="70">
        <v>0</v>
      </c>
      <c r="K80" s="57">
        <v>1</v>
      </c>
    </row>
    <row r="81" spans="1:11" ht="11.1" customHeight="1">
      <c r="A81" s="4" t="s">
        <v>176</v>
      </c>
      <c r="B81" s="56">
        <v>0</v>
      </c>
      <c r="C81" s="56">
        <v>1</v>
      </c>
      <c r="D81" s="56">
        <v>0</v>
      </c>
      <c r="E81" s="56" t="s">
        <v>18</v>
      </c>
      <c r="F81" s="56" t="s">
        <v>18</v>
      </c>
      <c r="G81" s="73" t="s">
        <v>18</v>
      </c>
      <c r="H81" s="56" t="s">
        <v>18</v>
      </c>
      <c r="I81" s="56" t="s">
        <v>18</v>
      </c>
      <c r="J81" s="56" t="s">
        <v>18</v>
      </c>
      <c r="K81" s="55" t="s">
        <v>18</v>
      </c>
    </row>
    <row r="82" spans="1:11" ht="11.1" customHeight="1">
      <c r="A82" s="4" t="s">
        <v>177</v>
      </c>
      <c r="B82" s="58">
        <v>0</v>
      </c>
      <c r="C82" s="58">
        <v>1</v>
      </c>
      <c r="D82" s="70">
        <v>0</v>
      </c>
      <c r="E82" s="70" t="s">
        <v>18</v>
      </c>
      <c r="F82" s="58" t="s">
        <v>18</v>
      </c>
      <c r="G82" s="58" t="s">
        <v>18</v>
      </c>
      <c r="H82" s="58" t="s">
        <v>18</v>
      </c>
      <c r="I82" s="58" t="s">
        <v>18</v>
      </c>
      <c r="J82" s="58" t="s">
        <v>18</v>
      </c>
      <c r="K82" s="57" t="s">
        <v>18</v>
      </c>
    </row>
    <row r="83" spans="1:11" ht="11.1" customHeight="1">
      <c r="A83" s="4" t="s">
        <v>178</v>
      </c>
      <c r="B83" s="56">
        <v>0</v>
      </c>
      <c r="C83" s="60">
        <v>0</v>
      </c>
      <c r="D83" s="56">
        <v>0</v>
      </c>
      <c r="E83" s="60" t="s">
        <v>18</v>
      </c>
      <c r="F83" s="60" t="s">
        <v>18</v>
      </c>
      <c r="G83" s="60">
        <v>0</v>
      </c>
      <c r="H83" s="60" t="s">
        <v>18</v>
      </c>
      <c r="I83" s="60" t="s">
        <v>18</v>
      </c>
      <c r="J83" s="60" t="s">
        <v>18</v>
      </c>
      <c r="K83" s="59">
        <v>0</v>
      </c>
    </row>
    <row r="84" spans="1:11" ht="11.1" customHeight="1">
      <c r="A84" s="4" t="s">
        <v>179</v>
      </c>
      <c r="B84" s="58">
        <v>0</v>
      </c>
      <c r="C84" s="62">
        <v>0</v>
      </c>
      <c r="D84" s="58">
        <v>0</v>
      </c>
      <c r="E84" s="62" t="s">
        <v>18</v>
      </c>
      <c r="F84" s="62" t="s">
        <v>18</v>
      </c>
      <c r="G84" s="62" t="s">
        <v>18</v>
      </c>
      <c r="H84" s="62" t="s">
        <v>18</v>
      </c>
      <c r="I84" s="62" t="s">
        <v>18</v>
      </c>
      <c r="J84" s="62">
        <v>0</v>
      </c>
      <c r="K84" s="61" t="s">
        <v>18</v>
      </c>
    </row>
    <row r="85" spans="1:11" ht="11.1" customHeight="1">
      <c r="A85" s="4" t="s">
        <v>180</v>
      </c>
      <c r="B85" s="56">
        <v>0</v>
      </c>
      <c r="C85" s="73">
        <v>0</v>
      </c>
      <c r="D85" s="73">
        <v>1</v>
      </c>
      <c r="E85" s="56">
        <v>0</v>
      </c>
      <c r="F85" s="56" t="s">
        <v>18</v>
      </c>
      <c r="G85" s="73" t="s">
        <v>18</v>
      </c>
      <c r="H85" s="73">
        <v>0</v>
      </c>
      <c r="I85" s="73" t="s">
        <v>18</v>
      </c>
      <c r="J85" s="56" t="s">
        <v>18</v>
      </c>
      <c r="K85" s="55" t="s">
        <v>18</v>
      </c>
    </row>
    <row r="86" spans="1:11" ht="11.1" customHeight="1">
      <c r="A86" s="4" t="s">
        <v>181</v>
      </c>
      <c r="B86" s="58">
        <v>0</v>
      </c>
      <c r="C86" s="58">
        <v>1</v>
      </c>
      <c r="D86" s="58">
        <v>1</v>
      </c>
      <c r="E86" s="58">
        <v>1</v>
      </c>
      <c r="F86" s="58">
        <v>0</v>
      </c>
      <c r="G86" s="58" t="s">
        <v>18</v>
      </c>
      <c r="H86" s="70" t="s">
        <v>18</v>
      </c>
      <c r="I86" s="58" t="s">
        <v>18</v>
      </c>
      <c r="J86" s="58" t="s">
        <v>18</v>
      </c>
      <c r="K86" s="57" t="s">
        <v>18</v>
      </c>
    </row>
    <row r="87" spans="1:11" ht="11.1" customHeight="1">
      <c r="A87" s="4" t="s">
        <v>182</v>
      </c>
      <c r="B87" s="56">
        <v>0</v>
      </c>
      <c r="C87" s="60" t="s">
        <v>18</v>
      </c>
      <c r="D87" s="60" t="s">
        <v>18</v>
      </c>
      <c r="E87" s="60">
        <v>0</v>
      </c>
      <c r="F87" s="56">
        <v>0</v>
      </c>
      <c r="G87" s="60">
        <v>0</v>
      </c>
      <c r="H87" s="60" t="s">
        <v>18</v>
      </c>
      <c r="I87" s="60" t="s">
        <v>18</v>
      </c>
      <c r="J87" s="60">
        <v>0</v>
      </c>
      <c r="K87" s="59" t="s">
        <v>18</v>
      </c>
    </row>
    <row r="88" spans="1:11" ht="11.1" customHeight="1">
      <c r="A88" s="4" t="s">
        <v>183</v>
      </c>
      <c r="B88" s="58">
        <v>0</v>
      </c>
      <c r="C88" s="62" t="s">
        <v>18</v>
      </c>
      <c r="D88" s="62" t="s">
        <v>18</v>
      </c>
      <c r="E88" s="62" t="s">
        <v>18</v>
      </c>
      <c r="F88" s="58" t="s">
        <v>18</v>
      </c>
      <c r="G88" s="62" t="s">
        <v>18</v>
      </c>
      <c r="H88" s="62">
        <v>1</v>
      </c>
      <c r="I88" s="62">
        <v>1</v>
      </c>
      <c r="J88" s="62" t="s">
        <v>18</v>
      </c>
      <c r="K88" s="61" t="s">
        <v>18</v>
      </c>
    </row>
    <row r="89" spans="1:11" ht="11.1" customHeight="1">
      <c r="A89" s="4" t="s">
        <v>184</v>
      </c>
      <c r="B89" s="56">
        <v>0</v>
      </c>
      <c r="C89" s="60">
        <v>1</v>
      </c>
      <c r="D89" s="60">
        <v>0</v>
      </c>
      <c r="E89" s="60">
        <v>0</v>
      </c>
      <c r="F89" s="56" t="s">
        <v>18</v>
      </c>
      <c r="G89" s="60">
        <v>0</v>
      </c>
      <c r="H89" s="60">
        <v>0</v>
      </c>
      <c r="I89" s="60">
        <v>0</v>
      </c>
      <c r="J89" s="60" t="s">
        <v>18</v>
      </c>
      <c r="K89" s="59" t="s">
        <v>18</v>
      </c>
    </row>
    <row r="90" spans="1:11" ht="11.1" customHeight="1">
      <c r="A90" s="4" t="s">
        <v>185</v>
      </c>
      <c r="B90" s="70">
        <v>0</v>
      </c>
      <c r="C90" s="70" t="s">
        <v>18</v>
      </c>
      <c r="D90" s="70" t="s">
        <v>18</v>
      </c>
      <c r="E90" s="70" t="s">
        <v>18</v>
      </c>
      <c r="F90" s="58" t="s">
        <v>18</v>
      </c>
      <c r="G90" s="70" t="s">
        <v>18</v>
      </c>
      <c r="H90" s="70" t="s">
        <v>18</v>
      </c>
      <c r="I90" s="58" t="s">
        <v>18</v>
      </c>
      <c r="J90" s="58" t="s">
        <v>18</v>
      </c>
      <c r="K90" s="57">
        <v>1</v>
      </c>
    </row>
    <row r="91" spans="1:11" ht="11.1" customHeight="1">
      <c r="A91" s="4" t="s">
        <v>186</v>
      </c>
      <c r="B91" s="56">
        <v>0</v>
      </c>
      <c r="C91" s="60" t="s">
        <v>18</v>
      </c>
      <c r="D91" s="60" t="s">
        <v>18</v>
      </c>
      <c r="E91" s="60" t="s">
        <v>18</v>
      </c>
      <c r="F91" s="56" t="s">
        <v>18</v>
      </c>
      <c r="G91" s="60" t="s">
        <v>18</v>
      </c>
      <c r="H91" s="60" t="s">
        <v>18</v>
      </c>
      <c r="I91" s="60" t="s">
        <v>18</v>
      </c>
      <c r="J91" s="60" t="s">
        <v>18</v>
      </c>
      <c r="K91" s="59">
        <v>4</v>
      </c>
    </row>
    <row r="92" spans="1:11" ht="11.1" customHeight="1">
      <c r="A92" s="4" t="s">
        <v>187</v>
      </c>
      <c r="B92" s="58">
        <v>4</v>
      </c>
      <c r="C92" s="62">
        <v>5</v>
      </c>
      <c r="D92" s="62">
        <v>2</v>
      </c>
      <c r="E92" s="62">
        <v>3</v>
      </c>
      <c r="F92" s="58">
        <v>2</v>
      </c>
      <c r="G92" s="62">
        <v>4</v>
      </c>
      <c r="H92" s="62">
        <v>3</v>
      </c>
      <c r="I92" s="62">
        <v>10</v>
      </c>
      <c r="J92" s="62">
        <v>3</v>
      </c>
      <c r="K92" s="61">
        <v>6</v>
      </c>
    </row>
    <row r="93" spans="1:11" ht="11.1" customHeight="1">
      <c r="A93" s="4" t="s">
        <v>188</v>
      </c>
      <c r="B93" s="56">
        <v>14</v>
      </c>
      <c r="C93" s="60">
        <v>18</v>
      </c>
      <c r="D93" s="60">
        <v>18</v>
      </c>
      <c r="E93" s="60">
        <v>11</v>
      </c>
      <c r="F93" s="73">
        <v>10</v>
      </c>
      <c r="G93" s="60">
        <v>10</v>
      </c>
      <c r="H93" s="60">
        <v>15</v>
      </c>
      <c r="I93" s="60">
        <v>10</v>
      </c>
      <c r="J93" s="60">
        <v>10</v>
      </c>
      <c r="K93" s="59">
        <v>13</v>
      </c>
    </row>
    <row r="94" spans="1:11" ht="11.1" customHeight="1">
      <c r="A94" s="4" t="s">
        <v>189</v>
      </c>
      <c r="B94" s="70">
        <v>6</v>
      </c>
      <c r="C94" s="70">
        <v>16</v>
      </c>
      <c r="D94" s="70">
        <v>17</v>
      </c>
      <c r="E94" s="70">
        <v>10</v>
      </c>
      <c r="F94" s="58">
        <v>0</v>
      </c>
      <c r="G94" s="70" t="s">
        <v>18</v>
      </c>
      <c r="H94" s="70">
        <v>0</v>
      </c>
      <c r="I94" s="58" t="s">
        <v>18</v>
      </c>
      <c r="J94" s="58" t="s">
        <v>18</v>
      </c>
      <c r="K94" s="57" t="s">
        <v>18</v>
      </c>
    </row>
    <row r="95" spans="1:11" ht="11.1" customHeight="1">
      <c r="A95" s="4" t="s">
        <v>190</v>
      </c>
      <c r="B95" s="56">
        <v>3</v>
      </c>
      <c r="C95" s="60">
        <v>8</v>
      </c>
      <c r="D95" s="60">
        <v>4</v>
      </c>
      <c r="E95" s="60">
        <v>3</v>
      </c>
      <c r="F95" s="56">
        <v>1</v>
      </c>
      <c r="G95" s="60">
        <v>1</v>
      </c>
      <c r="H95" s="60">
        <v>3</v>
      </c>
      <c r="I95" s="60">
        <v>5</v>
      </c>
      <c r="J95" s="60">
        <v>2</v>
      </c>
      <c r="K95" s="59">
        <v>1</v>
      </c>
    </row>
    <row r="96" spans="1:11" ht="11.1" customHeight="1">
      <c r="A96" s="4" t="s">
        <v>191</v>
      </c>
      <c r="B96" s="58">
        <v>1</v>
      </c>
      <c r="C96" s="62">
        <v>2</v>
      </c>
      <c r="D96" s="62">
        <v>0</v>
      </c>
      <c r="E96" s="62">
        <v>0</v>
      </c>
      <c r="F96" s="58">
        <v>0</v>
      </c>
      <c r="G96" s="62">
        <v>0</v>
      </c>
      <c r="H96" s="62">
        <v>1</v>
      </c>
      <c r="I96" s="62">
        <v>1</v>
      </c>
      <c r="J96" s="62">
        <v>2</v>
      </c>
      <c r="K96" s="61">
        <v>1</v>
      </c>
    </row>
    <row r="97" spans="1:11" ht="11.1" customHeight="1">
      <c r="A97" s="4" t="s">
        <v>192</v>
      </c>
      <c r="B97" s="56">
        <v>1</v>
      </c>
      <c r="C97" s="60" t="s">
        <v>18</v>
      </c>
      <c r="D97" s="60" t="s">
        <v>18</v>
      </c>
      <c r="E97" s="60" t="s">
        <v>18</v>
      </c>
      <c r="F97" s="56" t="s">
        <v>18</v>
      </c>
      <c r="G97" s="60" t="s">
        <v>18</v>
      </c>
      <c r="H97" s="60" t="s">
        <v>18</v>
      </c>
      <c r="I97" s="60" t="s">
        <v>18</v>
      </c>
      <c r="J97" s="60">
        <v>0</v>
      </c>
      <c r="K97" s="59">
        <v>28</v>
      </c>
    </row>
    <row r="98" spans="1:11" ht="11.1" customHeight="1">
      <c r="A98" s="113" t="s">
        <v>53</v>
      </c>
      <c r="B98" s="114">
        <v>5</v>
      </c>
      <c r="C98" s="116">
        <v>4</v>
      </c>
      <c r="D98" s="116">
        <v>4</v>
      </c>
      <c r="E98" s="116">
        <v>2</v>
      </c>
      <c r="F98" s="114">
        <v>5</v>
      </c>
      <c r="G98" s="116">
        <v>3</v>
      </c>
      <c r="H98" s="116">
        <v>3</v>
      </c>
      <c r="I98" s="116">
        <v>7</v>
      </c>
      <c r="J98" s="116">
        <v>7</v>
      </c>
      <c r="K98" s="115">
        <v>10</v>
      </c>
    </row>
  </sheetData>
  <mergeCells count="2">
    <mergeCell ref="A1:K1"/>
    <mergeCell ref="A2:A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C198-B231-4CD6-B72D-C087D9BA1C49}">
  <dimension ref="A1:AO99"/>
  <sheetViews>
    <sheetView showGridLines="0" workbookViewId="0">
      <selection sqref="A1:AO1"/>
    </sheetView>
  </sheetViews>
  <sheetFormatPr baseColWidth="10" defaultColWidth="9.140625" defaultRowHeight="15"/>
  <cols>
    <col min="1" max="1" width="36" customWidth="1"/>
    <col min="2" max="41" width="8.7109375" customWidth="1"/>
  </cols>
  <sheetData>
    <row r="1" spans="1:41" ht="41.1" customHeight="1">
      <c r="A1" s="175" t="s">
        <v>205</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row>
    <row r="2" spans="1:41" ht="24" customHeight="1">
      <c r="A2" s="176" t="s">
        <v>0</v>
      </c>
      <c r="B2" s="174" t="s">
        <v>1</v>
      </c>
      <c r="C2" s="174"/>
      <c r="D2" s="174"/>
      <c r="E2" s="174"/>
      <c r="F2" s="174" t="s">
        <v>2</v>
      </c>
      <c r="G2" s="174"/>
      <c r="H2" s="174"/>
      <c r="I2" s="174"/>
      <c r="J2" s="174" t="s">
        <v>131</v>
      </c>
      <c r="K2" s="174"/>
      <c r="L2" s="174"/>
      <c r="M2" s="174"/>
      <c r="N2" s="174" t="s">
        <v>3</v>
      </c>
      <c r="O2" s="174"/>
      <c r="P2" s="174"/>
      <c r="Q2" s="174"/>
      <c r="R2" s="174" t="s">
        <v>4</v>
      </c>
      <c r="S2" s="174"/>
      <c r="T2" s="174"/>
      <c r="U2" s="174"/>
      <c r="V2" s="174" t="s">
        <v>5</v>
      </c>
      <c r="W2" s="174"/>
      <c r="X2" s="174"/>
      <c r="Y2" s="174"/>
      <c r="Z2" s="174" t="s">
        <v>132</v>
      </c>
      <c r="AA2" s="174"/>
      <c r="AB2" s="174"/>
      <c r="AC2" s="174"/>
      <c r="AD2" s="174" t="s">
        <v>6</v>
      </c>
      <c r="AE2" s="174"/>
      <c r="AF2" s="174"/>
      <c r="AG2" s="174"/>
      <c r="AH2" s="174" t="s">
        <v>7</v>
      </c>
      <c r="AI2" s="174"/>
      <c r="AJ2" s="174"/>
      <c r="AK2" s="174"/>
      <c r="AL2" s="174" t="s">
        <v>8</v>
      </c>
      <c r="AM2" s="174"/>
      <c r="AN2" s="174"/>
      <c r="AO2" s="174"/>
    </row>
    <row r="3" spans="1:41" ht="15" customHeight="1">
      <c r="A3" s="177"/>
      <c r="B3" s="174" t="s">
        <v>155</v>
      </c>
      <c r="C3" s="174"/>
      <c r="D3" s="174" t="s">
        <v>156</v>
      </c>
      <c r="E3" s="174"/>
      <c r="F3" s="174" t="s">
        <v>155</v>
      </c>
      <c r="G3" s="174"/>
      <c r="H3" s="174" t="s">
        <v>156</v>
      </c>
      <c r="I3" s="174"/>
      <c r="J3" s="174" t="s">
        <v>155</v>
      </c>
      <c r="K3" s="174"/>
      <c r="L3" s="174" t="s">
        <v>156</v>
      </c>
      <c r="M3" s="174"/>
      <c r="N3" s="174" t="s">
        <v>155</v>
      </c>
      <c r="O3" s="174"/>
      <c r="P3" s="174" t="s">
        <v>156</v>
      </c>
      <c r="Q3" s="174"/>
      <c r="R3" s="174" t="s">
        <v>155</v>
      </c>
      <c r="S3" s="174"/>
      <c r="T3" s="174" t="s">
        <v>156</v>
      </c>
      <c r="U3" s="174"/>
      <c r="V3" s="174" t="s">
        <v>155</v>
      </c>
      <c r="W3" s="174"/>
      <c r="X3" s="174" t="s">
        <v>156</v>
      </c>
      <c r="Y3" s="174"/>
      <c r="Z3" s="174" t="s">
        <v>155</v>
      </c>
      <c r="AA3" s="174"/>
      <c r="AB3" s="174" t="s">
        <v>156</v>
      </c>
      <c r="AC3" s="174"/>
      <c r="AD3" s="174" t="s">
        <v>155</v>
      </c>
      <c r="AE3" s="174"/>
      <c r="AF3" s="174" t="s">
        <v>156</v>
      </c>
      <c r="AG3" s="174"/>
      <c r="AH3" s="174" t="s">
        <v>155</v>
      </c>
      <c r="AI3" s="174"/>
      <c r="AJ3" s="174" t="s">
        <v>156</v>
      </c>
      <c r="AK3" s="174"/>
      <c r="AL3" s="174" t="s">
        <v>155</v>
      </c>
      <c r="AM3" s="174"/>
      <c r="AN3" s="174" t="s">
        <v>156</v>
      </c>
      <c r="AO3" s="174"/>
    </row>
    <row r="4" spans="1:41" ht="15" customHeight="1">
      <c r="A4" s="178"/>
      <c r="B4" s="99" t="s">
        <v>9</v>
      </c>
      <c r="C4" s="99" t="s">
        <v>10</v>
      </c>
      <c r="D4" s="99" t="s">
        <v>9</v>
      </c>
      <c r="E4" s="99" t="s">
        <v>10</v>
      </c>
      <c r="F4" s="99" t="s">
        <v>9</v>
      </c>
      <c r="G4" s="99" t="s">
        <v>10</v>
      </c>
      <c r="H4" s="99" t="s">
        <v>9</v>
      </c>
      <c r="I4" s="99" t="s">
        <v>10</v>
      </c>
      <c r="J4" s="99" t="s">
        <v>9</v>
      </c>
      <c r="K4" s="99" t="s">
        <v>10</v>
      </c>
      <c r="L4" s="99" t="s">
        <v>9</v>
      </c>
      <c r="M4" s="99" t="s">
        <v>10</v>
      </c>
      <c r="N4" s="99" t="s">
        <v>9</v>
      </c>
      <c r="O4" s="99" t="s">
        <v>10</v>
      </c>
      <c r="P4" s="99" t="s">
        <v>9</v>
      </c>
      <c r="Q4" s="99" t="s">
        <v>10</v>
      </c>
      <c r="R4" s="99" t="s">
        <v>9</v>
      </c>
      <c r="S4" s="99" t="s">
        <v>10</v>
      </c>
      <c r="T4" s="99" t="s">
        <v>9</v>
      </c>
      <c r="U4" s="99" t="s">
        <v>10</v>
      </c>
      <c r="V4" s="99" t="s">
        <v>9</v>
      </c>
      <c r="W4" s="99" t="s">
        <v>10</v>
      </c>
      <c r="X4" s="99" t="s">
        <v>9</v>
      </c>
      <c r="Y4" s="99" t="s">
        <v>10</v>
      </c>
      <c r="Z4" s="99" t="s">
        <v>9</v>
      </c>
      <c r="AA4" s="99" t="s">
        <v>10</v>
      </c>
      <c r="AB4" s="99" t="s">
        <v>9</v>
      </c>
      <c r="AC4" s="99" t="s">
        <v>10</v>
      </c>
      <c r="AD4" s="99" t="s">
        <v>9</v>
      </c>
      <c r="AE4" s="99" t="s">
        <v>10</v>
      </c>
      <c r="AF4" s="99" t="s">
        <v>9</v>
      </c>
      <c r="AG4" s="99" t="s">
        <v>10</v>
      </c>
      <c r="AH4" s="99" t="s">
        <v>9</v>
      </c>
      <c r="AI4" s="99" t="s">
        <v>10</v>
      </c>
      <c r="AJ4" s="99" t="s">
        <v>9</v>
      </c>
      <c r="AK4" s="99" t="s">
        <v>10</v>
      </c>
      <c r="AL4" s="99" t="s">
        <v>9</v>
      </c>
      <c r="AM4" s="99" t="s">
        <v>10</v>
      </c>
      <c r="AN4" s="99" t="s">
        <v>9</v>
      </c>
      <c r="AO4" s="99" t="s">
        <v>10</v>
      </c>
    </row>
    <row r="5" spans="1:41" ht="11.1" customHeight="1">
      <c r="A5" s="1" t="s">
        <v>11</v>
      </c>
      <c r="B5" s="41">
        <v>78</v>
      </c>
      <c r="C5" s="42">
        <v>0.6</v>
      </c>
      <c r="D5" s="41">
        <v>77.900000000000006</v>
      </c>
      <c r="E5" s="42">
        <v>0.6</v>
      </c>
      <c r="F5" s="41">
        <v>70</v>
      </c>
      <c r="G5" s="42">
        <v>1.8</v>
      </c>
      <c r="H5" s="41">
        <v>69.5</v>
      </c>
      <c r="I5" s="42">
        <v>1.8</v>
      </c>
      <c r="J5" s="41">
        <v>79.8</v>
      </c>
      <c r="K5" s="42">
        <v>1.6</v>
      </c>
      <c r="L5" s="41">
        <v>79.3</v>
      </c>
      <c r="M5" s="42">
        <v>1.6</v>
      </c>
      <c r="N5" s="41">
        <v>80.7</v>
      </c>
      <c r="O5" s="42">
        <v>1.9</v>
      </c>
      <c r="P5" s="41">
        <v>79.7</v>
      </c>
      <c r="Q5" s="42">
        <v>2</v>
      </c>
      <c r="R5" s="41">
        <v>79.5</v>
      </c>
      <c r="S5" s="42">
        <v>1.7</v>
      </c>
      <c r="T5" s="41">
        <v>80.599999999999994</v>
      </c>
      <c r="U5" s="42">
        <v>1.7</v>
      </c>
      <c r="V5" s="41">
        <v>80.099999999999994</v>
      </c>
      <c r="W5" s="42">
        <v>1.9</v>
      </c>
      <c r="X5" s="41">
        <v>80.8</v>
      </c>
      <c r="Y5" s="42">
        <v>1.8</v>
      </c>
      <c r="Z5" s="41">
        <v>80.8</v>
      </c>
      <c r="AA5" s="42">
        <v>1.7</v>
      </c>
      <c r="AB5" s="41">
        <v>80.099999999999994</v>
      </c>
      <c r="AC5" s="42">
        <v>1.7</v>
      </c>
      <c r="AD5" s="41">
        <v>79.400000000000006</v>
      </c>
      <c r="AE5" s="42">
        <v>1.9</v>
      </c>
      <c r="AF5" s="41">
        <v>80</v>
      </c>
      <c r="AG5" s="42">
        <v>1.9</v>
      </c>
      <c r="AH5" s="41">
        <v>79.599999999999994</v>
      </c>
      <c r="AI5" s="42">
        <v>1.8</v>
      </c>
      <c r="AJ5" s="41">
        <v>81.2</v>
      </c>
      <c r="AK5" s="42">
        <v>1.8</v>
      </c>
      <c r="AL5" s="41">
        <v>80.5</v>
      </c>
      <c r="AM5" s="42">
        <v>2.1</v>
      </c>
      <c r="AN5" s="41">
        <v>78.5</v>
      </c>
      <c r="AO5" s="42">
        <v>2.1</v>
      </c>
    </row>
    <row r="6" spans="1:41" ht="11.1" customHeight="1">
      <c r="A6" s="1" t="s">
        <v>12</v>
      </c>
      <c r="B6" s="39">
        <v>61</v>
      </c>
      <c r="C6" s="40">
        <v>0.7</v>
      </c>
      <c r="D6" s="39">
        <v>60.1</v>
      </c>
      <c r="E6" s="40">
        <v>0.7</v>
      </c>
      <c r="F6" s="39">
        <v>53.4</v>
      </c>
      <c r="G6" s="40">
        <v>1.9</v>
      </c>
      <c r="H6" s="39">
        <v>53.3</v>
      </c>
      <c r="I6" s="40">
        <v>2</v>
      </c>
      <c r="J6" s="39">
        <v>62.6</v>
      </c>
      <c r="K6" s="40">
        <v>1.9</v>
      </c>
      <c r="L6" s="39">
        <v>62.3</v>
      </c>
      <c r="M6" s="40">
        <v>1.9</v>
      </c>
      <c r="N6" s="39">
        <v>67.099999999999994</v>
      </c>
      <c r="O6" s="40">
        <v>2.2999999999999998</v>
      </c>
      <c r="P6" s="39">
        <v>63.7</v>
      </c>
      <c r="Q6" s="40">
        <v>2.4</v>
      </c>
      <c r="R6" s="39">
        <v>60.7</v>
      </c>
      <c r="S6" s="40">
        <v>2.1</v>
      </c>
      <c r="T6" s="39">
        <v>60.7</v>
      </c>
      <c r="U6" s="40">
        <v>2</v>
      </c>
      <c r="V6" s="39">
        <v>66.2</v>
      </c>
      <c r="W6" s="40">
        <v>2.2000000000000002</v>
      </c>
      <c r="X6" s="39">
        <v>65.400000000000006</v>
      </c>
      <c r="Y6" s="40">
        <v>2.2000000000000002</v>
      </c>
      <c r="Z6" s="39">
        <v>63</v>
      </c>
      <c r="AA6" s="40">
        <v>2</v>
      </c>
      <c r="AB6" s="39">
        <v>61.4</v>
      </c>
      <c r="AC6" s="40">
        <v>2.1</v>
      </c>
      <c r="AD6" s="39">
        <v>70.5</v>
      </c>
      <c r="AE6" s="40">
        <v>2.2000000000000002</v>
      </c>
      <c r="AF6" s="39">
        <v>68.599999999999994</v>
      </c>
      <c r="AG6" s="40">
        <v>2.2000000000000002</v>
      </c>
      <c r="AH6" s="39">
        <v>59.7</v>
      </c>
      <c r="AI6" s="40">
        <v>2.2000000000000002</v>
      </c>
      <c r="AJ6" s="39">
        <v>57.4</v>
      </c>
      <c r="AK6" s="40">
        <v>2.2999999999999998</v>
      </c>
      <c r="AL6" s="39">
        <v>57.4</v>
      </c>
      <c r="AM6" s="40">
        <v>2.6</v>
      </c>
      <c r="AN6" s="39">
        <v>57.8</v>
      </c>
      <c r="AO6" s="40">
        <v>2.5</v>
      </c>
    </row>
    <row r="7" spans="1:41" ht="11.1" customHeight="1">
      <c r="A7" s="1" t="s">
        <v>13</v>
      </c>
      <c r="B7" s="41">
        <v>11.9</v>
      </c>
      <c r="C7" s="42">
        <v>0.5</v>
      </c>
      <c r="D7" s="41">
        <v>11.5</v>
      </c>
      <c r="E7" s="42">
        <v>0.5</v>
      </c>
      <c r="F7" s="41">
        <v>15.4</v>
      </c>
      <c r="G7" s="42">
        <v>1.4</v>
      </c>
      <c r="H7" s="41">
        <v>15.3</v>
      </c>
      <c r="I7" s="42">
        <v>1.4</v>
      </c>
      <c r="J7" s="41">
        <v>11.7</v>
      </c>
      <c r="K7" s="42">
        <v>1.3</v>
      </c>
      <c r="L7" s="41">
        <v>10.4</v>
      </c>
      <c r="M7" s="42">
        <v>1.2</v>
      </c>
      <c r="N7" s="41">
        <v>7.8</v>
      </c>
      <c r="O7" s="42">
        <v>1.3</v>
      </c>
      <c r="P7" s="41">
        <v>7.8</v>
      </c>
      <c r="Q7" s="42">
        <v>1.3</v>
      </c>
      <c r="R7" s="41">
        <v>11.2</v>
      </c>
      <c r="S7" s="42">
        <v>1.3</v>
      </c>
      <c r="T7" s="41">
        <v>11.2</v>
      </c>
      <c r="U7" s="42">
        <v>1.3</v>
      </c>
      <c r="V7" s="41">
        <v>10.1</v>
      </c>
      <c r="W7" s="42">
        <v>1.4</v>
      </c>
      <c r="X7" s="41">
        <v>9.8000000000000007</v>
      </c>
      <c r="Y7" s="42">
        <v>1.4</v>
      </c>
      <c r="Z7" s="41">
        <v>12.7</v>
      </c>
      <c r="AA7" s="42">
        <v>1.4</v>
      </c>
      <c r="AB7" s="41">
        <v>12.3</v>
      </c>
      <c r="AC7" s="42">
        <v>1.4</v>
      </c>
      <c r="AD7" s="41">
        <v>11.7</v>
      </c>
      <c r="AE7" s="42">
        <v>1.5</v>
      </c>
      <c r="AF7" s="41">
        <v>10.6</v>
      </c>
      <c r="AG7" s="42">
        <v>1.5</v>
      </c>
      <c r="AH7" s="41">
        <v>9</v>
      </c>
      <c r="AI7" s="42">
        <v>1.3</v>
      </c>
      <c r="AJ7" s="41">
        <v>8.6999999999999993</v>
      </c>
      <c r="AK7" s="42">
        <v>1.3</v>
      </c>
      <c r="AL7" s="41">
        <v>8.1</v>
      </c>
      <c r="AM7" s="42">
        <v>1.4</v>
      </c>
      <c r="AN7" s="41">
        <v>7.7</v>
      </c>
      <c r="AO7" s="42">
        <v>1.4</v>
      </c>
    </row>
    <row r="8" spans="1:41" ht="11.1" customHeight="1">
      <c r="A8" s="1" t="s">
        <v>14</v>
      </c>
      <c r="B8" s="39">
        <v>30.9</v>
      </c>
      <c r="C8" s="40">
        <v>0.7</v>
      </c>
      <c r="D8" s="39">
        <v>29.6</v>
      </c>
      <c r="E8" s="40">
        <v>0.7</v>
      </c>
      <c r="F8" s="39">
        <v>21.9</v>
      </c>
      <c r="G8" s="40">
        <v>1.6</v>
      </c>
      <c r="H8" s="39">
        <v>22.1</v>
      </c>
      <c r="I8" s="40">
        <v>1.6</v>
      </c>
      <c r="J8" s="39">
        <v>32.200000000000003</v>
      </c>
      <c r="K8" s="40">
        <v>1.8</v>
      </c>
      <c r="L8" s="39">
        <v>31.5</v>
      </c>
      <c r="M8" s="40">
        <v>1.8</v>
      </c>
      <c r="N8" s="39">
        <v>40.4</v>
      </c>
      <c r="O8" s="40">
        <v>2.4</v>
      </c>
      <c r="P8" s="39">
        <v>34.4</v>
      </c>
      <c r="Q8" s="40">
        <v>2.2999999999999998</v>
      </c>
      <c r="R8" s="39">
        <v>31.2</v>
      </c>
      <c r="S8" s="40">
        <v>2</v>
      </c>
      <c r="T8" s="39">
        <v>30.7</v>
      </c>
      <c r="U8" s="40">
        <v>1.9</v>
      </c>
      <c r="V8" s="39">
        <v>42.2</v>
      </c>
      <c r="W8" s="40">
        <v>2.2999999999999998</v>
      </c>
      <c r="X8" s="39">
        <v>38.1</v>
      </c>
      <c r="Y8" s="40">
        <v>2.2000000000000002</v>
      </c>
      <c r="Z8" s="39">
        <v>30.4</v>
      </c>
      <c r="AA8" s="40">
        <v>1.9</v>
      </c>
      <c r="AB8" s="39">
        <v>28.8</v>
      </c>
      <c r="AC8" s="40">
        <v>1.9</v>
      </c>
      <c r="AD8" s="39">
        <v>35.9</v>
      </c>
      <c r="AE8" s="40">
        <v>2.2999999999999998</v>
      </c>
      <c r="AF8" s="39">
        <v>34.200000000000003</v>
      </c>
      <c r="AG8" s="40">
        <v>2.2000000000000002</v>
      </c>
      <c r="AH8" s="39">
        <v>30.1</v>
      </c>
      <c r="AI8" s="40">
        <v>2.1</v>
      </c>
      <c r="AJ8" s="39">
        <v>28</v>
      </c>
      <c r="AK8" s="40">
        <v>2.1</v>
      </c>
      <c r="AL8" s="39">
        <v>36.700000000000003</v>
      </c>
      <c r="AM8" s="40">
        <v>2.5</v>
      </c>
      <c r="AN8" s="39">
        <v>34.799999999999997</v>
      </c>
      <c r="AO8" s="40">
        <v>2.4</v>
      </c>
    </row>
    <row r="9" spans="1:41" ht="11.1" customHeight="1">
      <c r="A9" s="1" t="s">
        <v>15</v>
      </c>
      <c r="B9" s="41">
        <v>28.3</v>
      </c>
      <c r="C9" s="42">
        <v>0.7</v>
      </c>
      <c r="D9" s="41">
        <v>29.4</v>
      </c>
      <c r="E9" s="42">
        <v>0.7</v>
      </c>
      <c r="F9" s="41">
        <v>22.3</v>
      </c>
      <c r="G9" s="42">
        <v>1.6</v>
      </c>
      <c r="H9" s="41">
        <v>23.6</v>
      </c>
      <c r="I9" s="42">
        <v>1.7</v>
      </c>
      <c r="J9" s="41">
        <v>31.4</v>
      </c>
      <c r="K9" s="42">
        <v>1.8</v>
      </c>
      <c r="L9" s="41">
        <v>31.9</v>
      </c>
      <c r="M9" s="42">
        <v>1.8</v>
      </c>
      <c r="N9" s="41">
        <v>32.4</v>
      </c>
      <c r="O9" s="42">
        <v>2.2999999999999998</v>
      </c>
      <c r="P9" s="41">
        <v>31.8</v>
      </c>
      <c r="Q9" s="42">
        <v>2.2999999999999998</v>
      </c>
      <c r="R9" s="41">
        <v>28.2</v>
      </c>
      <c r="S9" s="42">
        <v>1.9</v>
      </c>
      <c r="T9" s="41">
        <v>30</v>
      </c>
      <c r="U9" s="42">
        <v>1.9</v>
      </c>
      <c r="V9" s="41">
        <v>28.2</v>
      </c>
      <c r="W9" s="42">
        <v>2.1</v>
      </c>
      <c r="X9" s="41">
        <v>29.8</v>
      </c>
      <c r="Y9" s="42">
        <v>2.1</v>
      </c>
      <c r="Z9" s="41">
        <v>29.5</v>
      </c>
      <c r="AA9" s="42">
        <v>1.9</v>
      </c>
      <c r="AB9" s="41">
        <v>30.5</v>
      </c>
      <c r="AC9" s="42">
        <v>1.9</v>
      </c>
      <c r="AD9" s="41">
        <v>33.9</v>
      </c>
      <c r="AE9" s="42">
        <v>2.2000000000000002</v>
      </c>
      <c r="AF9" s="41">
        <v>36.1</v>
      </c>
      <c r="AG9" s="42">
        <v>2.2999999999999998</v>
      </c>
      <c r="AH9" s="41">
        <v>30.4</v>
      </c>
      <c r="AI9" s="42">
        <v>2.1</v>
      </c>
      <c r="AJ9" s="41">
        <v>30.8</v>
      </c>
      <c r="AK9" s="42">
        <v>2.1</v>
      </c>
      <c r="AL9" s="41">
        <v>22</v>
      </c>
      <c r="AM9" s="42">
        <v>2.2000000000000002</v>
      </c>
      <c r="AN9" s="41">
        <v>24.2</v>
      </c>
      <c r="AO9" s="42">
        <v>2.2000000000000002</v>
      </c>
    </row>
    <row r="10" spans="1:41" ht="11.1" customHeight="1">
      <c r="A10" s="1" t="s">
        <v>16</v>
      </c>
      <c r="B10" s="39">
        <v>3</v>
      </c>
      <c r="C10" s="40">
        <v>0.3</v>
      </c>
      <c r="D10" s="39">
        <v>3.1</v>
      </c>
      <c r="E10" s="40">
        <v>0.3</v>
      </c>
      <c r="F10" s="39">
        <v>4.0999999999999996</v>
      </c>
      <c r="G10" s="40">
        <v>0.8</v>
      </c>
      <c r="H10" s="39">
        <v>3.6</v>
      </c>
      <c r="I10" s="40">
        <v>0.7</v>
      </c>
      <c r="J10" s="39">
        <v>2.1</v>
      </c>
      <c r="K10" s="40">
        <v>0.6</v>
      </c>
      <c r="L10" s="39">
        <v>2.4</v>
      </c>
      <c r="M10" s="40">
        <v>0.6</v>
      </c>
      <c r="N10" s="39">
        <v>2.2000000000000002</v>
      </c>
      <c r="O10" s="40">
        <v>0.7</v>
      </c>
      <c r="P10" s="39">
        <v>3.1</v>
      </c>
      <c r="Q10" s="40">
        <v>0.9</v>
      </c>
      <c r="R10" s="39">
        <v>2.5</v>
      </c>
      <c r="S10" s="40">
        <v>0.7</v>
      </c>
      <c r="T10" s="39">
        <v>2.2999999999999998</v>
      </c>
      <c r="U10" s="40">
        <v>0.6</v>
      </c>
      <c r="V10" s="39">
        <v>2.2000000000000002</v>
      </c>
      <c r="W10" s="40">
        <v>0.7</v>
      </c>
      <c r="X10" s="39">
        <v>2.7</v>
      </c>
      <c r="Y10" s="40">
        <v>0.7</v>
      </c>
      <c r="Z10" s="39">
        <v>2.9</v>
      </c>
      <c r="AA10" s="40">
        <v>0.7</v>
      </c>
      <c r="AB10" s="39">
        <v>3.6</v>
      </c>
      <c r="AC10" s="40">
        <v>0.8</v>
      </c>
      <c r="AD10" s="39">
        <v>5</v>
      </c>
      <c r="AE10" s="40">
        <v>1</v>
      </c>
      <c r="AF10" s="39">
        <v>3.8</v>
      </c>
      <c r="AG10" s="40">
        <v>0.9</v>
      </c>
      <c r="AH10" s="39">
        <v>2.9</v>
      </c>
      <c r="AI10" s="40">
        <v>0.8</v>
      </c>
      <c r="AJ10" s="39">
        <v>3.1</v>
      </c>
      <c r="AK10" s="40">
        <v>0.8</v>
      </c>
      <c r="AL10" s="39">
        <v>2.9</v>
      </c>
      <c r="AM10" s="40">
        <v>0.9</v>
      </c>
      <c r="AN10" s="39">
        <v>3.7</v>
      </c>
      <c r="AO10" s="40">
        <v>1</v>
      </c>
    </row>
    <row r="11" spans="1:41" ht="11.1" customHeight="1">
      <c r="A11" s="1" t="s">
        <v>17</v>
      </c>
      <c r="B11" s="41">
        <v>4.8</v>
      </c>
      <c r="C11" s="42">
        <v>0.3</v>
      </c>
      <c r="D11" s="41">
        <v>5</v>
      </c>
      <c r="E11" s="42">
        <v>0.3</v>
      </c>
      <c r="F11" s="41">
        <v>14.7</v>
      </c>
      <c r="G11" s="42">
        <v>1.4</v>
      </c>
      <c r="H11" s="41">
        <v>15.1</v>
      </c>
      <c r="I11" s="42">
        <v>1.4</v>
      </c>
      <c r="J11" s="41">
        <v>7.8</v>
      </c>
      <c r="K11" s="42">
        <v>1.1000000000000001</v>
      </c>
      <c r="L11" s="41">
        <v>8.4</v>
      </c>
      <c r="M11" s="42">
        <v>1.1000000000000001</v>
      </c>
      <c r="N11" s="41">
        <v>4</v>
      </c>
      <c r="O11" s="42">
        <v>1</v>
      </c>
      <c r="P11" s="41">
        <v>4.4000000000000004</v>
      </c>
      <c r="Q11" s="42">
        <v>1</v>
      </c>
      <c r="R11" s="41">
        <v>0.7</v>
      </c>
      <c r="S11" s="42">
        <v>0.3</v>
      </c>
      <c r="T11" s="41">
        <v>0.4</v>
      </c>
      <c r="U11" s="42">
        <v>0.3</v>
      </c>
      <c r="V11" s="41">
        <v>0.3</v>
      </c>
      <c r="W11" s="42">
        <v>0.3</v>
      </c>
      <c r="X11" s="41">
        <v>0.3</v>
      </c>
      <c r="Y11" s="42">
        <v>0.3</v>
      </c>
      <c r="Z11" s="41" t="s">
        <v>18</v>
      </c>
      <c r="AA11" s="42" t="s">
        <v>18</v>
      </c>
      <c r="AB11" s="41">
        <v>0.3</v>
      </c>
      <c r="AC11" s="42">
        <v>0.2</v>
      </c>
      <c r="AD11" s="44">
        <v>0.3</v>
      </c>
      <c r="AE11" s="44">
        <v>0.2</v>
      </c>
      <c r="AF11" s="41">
        <v>0.1</v>
      </c>
      <c r="AG11" s="42">
        <v>0.1</v>
      </c>
      <c r="AH11" s="41">
        <v>0.1</v>
      </c>
      <c r="AI11" s="42">
        <v>0.1</v>
      </c>
      <c r="AJ11" s="41">
        <v>0</v>
      </c>
      <c r="AK11" s="42">
        <v>0.1</v>
      </c>
      <c r="AL11" s="41">
        <v>0.1</v>
      </c>
      <c r="AM11" s="42">
        <v>0.2</v>
      </c>
      <c r="AN11" s="41">
        <v>0</v>
      </c>
      <c r="AO11" s="42">
        <v>0.1</v>
      </c>
    </row>
    <row r="12" spans="1:41" ht="11.1" customHeight="1">
      <c r="A12" s="1" t="s">
        <v>19</v>
      </c>
      <c r="B12" s="39">
        <v>6.4</v>
      </c>
      <c r="C12" s="40">
        <v>0.4</v>
      </c>
      <c r="D12" s="39">
        <v>6.7</v>
      </c>
      <c r="E12" s="40">
        <v>0.4</v>
      </c>
      <c r="F12" s="39">
        <v>6.1</v>
      </c>
      <c r="G12" s="40">
        <v>0.9</v>
      </c>
      <c r="H12" s="39">
        <v>7.4</v>
      </c>
      <c r="I12" s="40">
        <v>1</v>
      </c>
      <c r="J12" s="39">
        <v>23.6</v>
      </c>
      <c r="K12" s="40">
        <v>1.7</v>
      </c>
      <c r="L12" s="39">
        <v>23.8</v>
      </c>
      <c r="M12" s="40">
        <v>1.7</v>
      </c>
      <c r="N12" s="39">
        <v>4.8</v>
      </c>
      <c r="O12" s="40">
        <v>1</v>
      </c>
      <c r="P12" s="39">
        <v>4.3</v>
      </c>
      <c r="Q12" s="40">
        <v>1</v>
      </c>
      <c r="R12" s="39">
        <v>0.5</v>
      </c>
      <c r="S12" s="40">
        <v>0.3</v>
      </c>
      <c r="T12" s="39">
        <v>0.3</v>
      </c>
      <c r="U12" s="40">
        <v>0.2</v>
      </c>
      <c r="V12" s="39">
        <v>0.1</v>
      </c>
      <c r="W12" s="40">
        <v>0.1</v>
      </c>
      <c r="X12" s="39">
        <v>0.1</v>
      </c>
      <c r="Y12" s="40">
        <v>0.1</v>
      </c>
      <c r="Z12" s="39">
        <v>1.7</v>
      </c>
      <c r="AA12" s="40">
        <v>0.5</v>
      </c>
      <c r="AB12" s="39">
        <v>1.8</v>
      </c>
      <c r="AC12" s="40">
        <v>0.6</v>
      </c>
      <c r="AD12" s="39">
        <v>0.1</v>
      </c>
      <c r="AE12" s="40">
        <v>0.2</v>
      </c>
      <c r="AF12" s="39" t="s">
        <v>18</v>
      </c>
      <c r="AG12" s="40" t="s">
        <v>18</v>
      </c>
      <c r="AH12" s="39">
        <v>0.2</v>
      </c>
      <c r="AI12" s="40">
        <v>0.2</v>
      </c>
      <c r="AJ12" s="39">
        <v>0</v>
      </c>
      <c r="AK12" s="40">
        <v>0.1</v>
      </c>
      <c r="AL12" s="43">
        <v>0.1</v>
      </c>
      <c r="AM12" s="43">
        <v>0.1</v>
      </c>
      <c r="AN12" s="39">
        <v>0.2</v>
      </c>
      <c r="AO12" s="40">
        <v>0.2</v>
      </c>
    </row>
    <row r="13" spans="1:41" ht="11.1" customHeight="1">
      <c r="A13" s="1" t="s">
        <v>20</v>
      </c>
      <c r="B13" s="41">
        <v>2.2000000000000002</v>
      </c>
      <c r="C13" s="42">
        <v>0.2</v>
      </c>
      <c r="D13" s="41">
        <v>1.9</v>
      </c>
      <c r="E13" s="42">
        <v>0.2</v>
      </c>
      <c r="F13" s="41">
        <v>2.5</v>
      </c>
      <c r="G13" s="42">
        <v>0.6</v>
      </c>
      <c r="H13" s="41">
        <v>2.2000000000000002</v>
      </c>
      <c r="I13" s="42">
        <v>0.6</v>
      </c>
      <c r="J13" s="41">
        <v>1.4</v>
      </c>
      <c r="K13" s="42">
        <v>0.5</v>
      </c>
      <c r="L13" s="41">
        <v>1.4</v>
      </c>
      <c r="M13" s="42">
        <v>0.5</v>
      </c>
      <c r="N13" s="41">
        <v>32.799999999999997</v>
      </c>
      <c r="O13" s="42">
        <v>2.2999999999999998</v>
      </c>
      <c r="P13" s="41">
        <v>27.6</v>
      </c>
      <c r="Q13" s="42">
        <v>2.2000000000000002</v>
      </c>
      <c r="R13" s="41">
        <v>1.2</v>
      </c>
      <c r="S13" s="42">
        <v>0.5</v>
      </c>
      <c r="T13" s="41">
        <v>1</v>
      </c>
      <c r="U13" s="42">
        <v>0.4</v>
      </c>
      <c r="V13" s="41" t="s">
        <v>18</v>
      </c>
      <c r="W13" s="42" t="s">
        <v>18</v>
      </c>
      <c r="X13" s="41">
        <v>0.1</v>
      </c>
      <c r="Y13" s="42">
        <v>0.1</v>
      </c>
      <c r="Z13" s="41" t="s">
        <v>18</v>
      </c>
      <c r="AA13" s="42" t="s">
        <v>18</v>
      </c>
      <c r="AB13" s="41" t="s">
        <v>18</v>
      </c>
      <c r="AC13" s="42" t="s">
        <v>18</v>
      </c>
      <c r="AD13" s="41">
        <v>0.1</v>
      </c>
      <c r="AE13" s="42">
        <v>0.1</v>
      </c>
      <c r="AF13" s="44">
        <v>0</v>
      </c>
      <c r="AG13" s="44">
        <v>0.1</v>
      </c>
      <c r="AH13" s="44" t="s">
        <v>18</v>
      </c>
      <c r="AI13" s="44" t="s">
        <v>18</v>
      </c>
      <c r="AJ13" s="44" t="s">
        <v>18</v>
      </c>
      <c r="AK13" s="44" t="s">
        <v>18</v>
      </c>
      <c r="AL13" s="41" t="s">
        <v>18</v>
      </c>
      <c r="AM13" s="42" t="s">
        <v>18</v>
      </c>
      <c r="AN13" s="44" t="s">
        <v>18</v>
      </c>
      <c r="AO13" s="44" t="s">
        <v>18</v>
      </c>
    </row>
    <row r="14" spans="1:41" ht="11.1" customHeight="1">
      <c r="A14" s="1" t="s">
        <v>21</v>
      </c>
      <c r="B14" s="39">
        <v>4.8</v>
      </c>
      <c r="C14" s="40">
        <v>0.3</v>
      </c>
      <c r="D14" s="39">
        <v>4.7</v>
      </c>
      <c r="E14" s="40">
        <v>0.3</v>
      </c>
      <c r="F14" s="39">
        <v>0.7</v>
      </c>
      <c r="G14" s="40">
        <v>0.3</v>
      </c>
      <c r="H14" s="39">
        <v>1</v>
      </c>
      <c r="I14" s="40">
        <v>0.4</v>
      </c>
      <c r="J14" s="39">
        <v>0.6</v>
      </c>
      <c r="K14" s="40">
        <v>0.3</v>
      </c>
      <c r="L14" s="39">
        <v>0.4</v>
      </c>
      <c r="M14" s="40">
        <v>0.3</v>
      </c>
      <c r="N14" s="39">
        <v>4.0999999999999996</v>
      </c>
      <c r="O14" s="40">
        <v>1</v>
      </c>
      <c r="P14" s="39">
        <v>3.8</v>
      </c>
      <c r="Q14" s="40">
        <v>0.9</v>
      </c>
      <c r="R14" s="39">
        <v>29.7</v>
      </c>
      <c r="S14" s="40">
        <v>1.9</v>
      </c>
      <c r="T14" s="39">
        <v>29.2</v>
      </c>
      <c r="U14" s="40">
        <v>1.9</v>
      </c>
      <c r="V14" s="39">
        <v>1</v>
      </c>
      <c r="W14" s="40">
        <v>0.5</v>
      </c>
      <c r="X14" s="39">
        <v>1</v>
      </c>
      <c r="Y14" s="40">
        <v>0.5</v>
      </c>
      <c r="Z14" s="39">
        <v>0.2</v>
      </c>
      <c r="AA14" s="40">
        <v>0.2</v>
      </c>
      <c r="AB14" s="39">
        <v>0.3</v>
      </c>
      <c r="AC14" s="40">
        <v>0.2</v>
      </c>
      <c r="AD14" s="39">
        <v>1</v>
      </c>
      <c r="AE14" s="40">
        <v>0.5</v>
      </c>
      <c r="AF14" s="39">
        <v>0.6</v>
      </c>
      <c r="AG14" s="40">
        <v>0.4</v>
      </c>
      <c r="AH14" s="39" t="s">
        <v>18</v>
      </c>
      <c r="AI14" s="40" t="s">
        <v>18</v>
      </c>
      <c r="AJ14" s="39">
        <v>0</v>
      </c>
      <c r="AK14" s="40">
        <v>0.1</v>
      </c>
      <c r="AL14" s="39" t="s">
        <v>18</v>
      </c>
      <c r="AM14" s="40" t="s">
        <v>18</v>
      </c>
      <c r="AN14" s="39">
        <v>0.2</v>
      </c>
      <c r="AO14" s="40">
        <v>0.2</v>
      </c>
    </row>
    <row r="15" spans="1:41" ht="11.1" customHeight="1">
      <c r="A15" s="1" t="s">
        <v>22</v>
      </c>
      <c r="B15" s="41">
        <v>3.1</v>
      </c>
      <c r="C15" s="42">
        <v>0.3</v>
      </c>
      <c r="D15" s="41">
        <v>2.6</v>
      </c>
      <c r="E15" s="42">
        <v>0.2</v>
      </c>
      <c r="F15" s="41">
        <v>0.2</v>
      </c>
      <c r="G15" s="42">
        <v>0.2</v>
      </c>
      <c r="H15" s="41">
        <v>0</v>
      </c>
      <c r="I15" s="42">
        <v>0.1</v>
      </c>
      <c r="J15" s="41">
        <v>0.3</v>
      </c>
      <c r="K15" s="42">
        <v>0.2</v>
      </c>
      <c r="L15" s="41">
        <v>0.1</v>
      </c>
      <c r="M15" s="42">
        <v>0.1</v>
      </c>
      <c r="N15" s="41" t="s">
        <v>18</v>
      </c>
      <c r="O15" s="42" t="s">
        <v>18</v>
      </c>
      <c r="P15" s="41">
        <v>0.2</v>
      </c>
      <c r="Q15" s="42">
        <v>0.2</v>
      </c>
      <c r="R15" s="41">
        <v>0.9</v>
      </c>
      <c r="S15" s="42">
        <v>0.4</v>
      </c>
      <c r="T15" s="41">
        <v>0.4</v>
      </c>
      <c r="U15" s="42">
        <v>0.3</v>
      </c>
      <c r="V15" s="41">
        <v>41.4</v>
      </c>
      <c r="W15" s="42">
        <v>2.2999999999999998</v>
      </c>
      <c r="X15" s="41">
        <v>37.5</v>
      </c>
      <c r="Y15" s="42">
        <v>2.2000000000000002</v>
      </c>
      <c r="Z15" s="41">
        <v>0.1</v>
      </c>
      <c r="AA15" s="42">
        <v>0.1</v>
      </c>
      <c r="AB15" s="41">
        <v>0</v>
      </c>
      <c r="AC15" s="42">
        <v>0</v>
      </c>
      <c r="AD15" s="41">
        <v>0.2</v>
      </c>
      <c r="AE15" s="42">
        <v>0.2</v>
      </c>
      <c r="AF15" s="41">
        <v>0.1</v>
      </c>
      <c r="AG15" s="42">
        <v>0.2</v>
      </c>
      <c r="AH15" s="41">
        <v>0.8</v>
      </c>
      <c r="AI15" s="42">
        <v>0.4</v>
      </c>
      <c r="AJ15" s="41">
        <v>0.7</v>
      </c>
      <c r="AK15" s="42">
        <v>0.4</v>
      </c>
      <c r="AL15" s="41" t="s">
        <v>18</v>
      </c>
      <c r="AM15" s="42" t="s">
        <v>18</v>
      </c>
      <c r="AN15" s="41">
        <v>0.2</v>
      </c>
      <c r="AO15" s="42">
        <v>0.2</v>
      </c>
    </row>
    <row r="16" spans="1:41" ht="11.1" customHeight="1">
      <c r="A16" s="1" t="s">
        <v>23</v>
      </c>
      <c r="B16" s="39">
        <v>5.0999999999999996</v>
      </c>
      <c r="C16" s="40">
        <v>0.3</v>
      </c>
      <c r="D16" s="39">
        <v>4.8</v>
      </c>
      <c r="E16" s="40">
        <v>0.3</v>
      </c>
      <c r="F16" s="39">
        <v>0.1</v>
      </c>
      <c r="G16" s="40">
        <v>0.1</v>
      </c>
      <c r="H16" s="39">
        <v>0</v>
      </c>
      <c r="I16" s="40">
        <v>0.1</v>
      </c>
      <c r="J16" s="39">
        <v>1.7</v>
      </c>
      <c r="K16" s="40">
        <v>0.5</v>
      </c>
      <c r="L16" s="39">
        <v>1.3</v>
      </c>
      <c r="M16" s="40">
        <v>0.5</v>
      </c>
      <c r="N16" s="43" t="s">
        <v>18</v>
      </c>
      <c r="O16" s="43" t="s">
        <v>18</v>
      </c>
      <c r="P16" s="43">
        <v>0</v>
      </c>
      <c r="Q16" s="43">
        <v>0.1</v>
      </c>
      <c r="R16" s="39">
        <v>0.3</v>
      </c>
      <c r="S16" s="40">
        <v>0.2</v>
      </c>
      <c r="T16" s="39">
        <v>0.2</v>
      </c>
      <c r="U16" s="40">
        <v>0.2</v>
      </c>
      <c r="V16" s="39" t="s">
        <v>18</v>
      </c>
      <c r="W16" s="40" t="s">
        <v>18</v>
      </c>
      <c r="X16" s="39" t="s">
        <v>18</v>
      </c>
      <c r="Y16" s="40" t="s">
        <v>18</v>
      </c>
      <c r="Z16" s="39">
        <v>27.6</v>
      </c>
      <c r="AA16" s="40">
        <v>1.9</v>
      </c>
      <c r="AB16" s="39">
        <v>26.4</v>
      </c>
      <c r="AC16" s="40">
        <v>1.9</v>
      </c>
      <c r="AD16" s="39">
        <v>2.7</v>
      </c>
      <c r="AE16" s="40">
        <v>0.8</v>
      </c>
      <c r="AF16" s="39">
        <v>2</v>
      </c>
      <c r="AG16" s="40">
        <v>0.7</v>
      </c>
      <c r="AH16" s="39">
        <v>0.1</v>
      </c>
      <c r="AI16" s="40">
        <v>0.2</v>
      </c>
      <c r="AJ16" s="43">
        <v>0</v>
      </c>
      <c r="AK16" s="43">
        <v>0.1</v>
      </c>
      <c r="AL16" s="43" t="s">
        <v>18</v>
      </c>
      <c r="AM16" s="43" t="s">
        <v>18</v>
      </c>
      <c r="AN16" s="43">
        <v>0.1</v>
      </c>
      <c r="AO16" s="43">
        <v>0.1</v>
      </c>
    </row>
    <row r="17" spans="1:41" ht="11.1" customHeight="1">
      <c r="A17" s="1" t="s">
        <v>24</v>
      </c>
      <c r="B17" s="41">
        <v>2.9</v>
      </c>
      <c r="C17" s="42">
        <v>0.2</v>
      </c>
      <c r="D17" s="41">
        <v>2.7</v>
      </c>
      <c r="E17" s="42">
        <v>0.2</v>
      </c>
      <c r="F17" s="41">
        <v>0.2</v>
      </c>
      <c r="G17" s="42">
        <v>0.2</v>
      </c>
      <c r="H17" s="41">
        <v>0.5</v>
      </c>
      <c r="I17" s="42">
        <v>0.3</v>
      </c>
      <c r="J17" s="41">
        <v>0.3</v>
      </c>
      <c r="K17" s="42">
        <v>0.2</v>
      </c>
      <c r="L17" s="41">
        <v>0.3</v>
      </c>
      <c r="M17" s="42">
        <v>0.2</v>
      </c>
      <c r="N17" s="41">
        <v>0.1</v>
      </c>
      <c r="O17" s="42">
        <v>0.2</v>
      </c>
      <c r="P17" s="44">
        <v>0.2</v>
      </c>
      <c r="Q17" s="44">
        <v>0.2</v>
      </c>
      <c r="R17" s="41">
        <v>0.4</v>
      </c>
      <c r="S17" s="42">
        <v>0.3</v>
      </c>
      <c r="T17" s="41">
        <v>0.2</v>
      </c>
      <c r="U17" s="42">
        <v>0.2</v>
      </c>
      <c r="V17" s="41">
        <v>0.3</v>
      </c>
      <c r="W17" s="42">
        <v>0.3</v>
      </c>
      <c r="X17" s="41">
        <v>0.4</v>
      </c>
      <c r="Y17" s="42">
        <v>0.3</v>
      </c>
      <c r="Z17" s="41">
        <v>3.4</v>
      </c>
      <c r="AA17" s="42">
        <v>0.8</v>
      </c>
      <c r="AB17" s="41">
        <v>2.4</v>
      </c>
      <c r="AC17" s="42">
        <v>0.6</v>
      </c>
      <c r="AD17" s="41">
        <v>34.299999999999997</v>
      </c>
      <c r="AE17" s="42">
        <v>2.2000000000000002</v>
      </c>
      <c r="AF17" s="41">
        <v>32.4</v>
      </c>
      <c r="AG17" s="42">
        <v>2.2000000000000002</v>
      </c>
      <c r="AH17" s="41">
        <v>0.3</v>
      </c>
      <c r="AI17" s="42">
        <v>0.3</v>
      </c>
      <c r="AJ17" s="41">
        <v>0.4</v>
      </c>
      <c r="AK17" s="42">
        <v>0.3</v>
      </c>
      <c r="AL17" s="41">
        <v>0.1</v>
      </c>
      <c r="AM17" s="42">
        <v>0.1</v>
      </c>
      <c r="AN17" s="44">
        <v>0.2</v>
      </c>
      <c r="AO17" s="44">
        <v>0.2</v>
      </c>
    </row>
    <row r="18" spans="1:41" ht="11.1" customHeight="1">
      <c r="A18" s="1" t="s">
        <v>25</v>
      </c>
      <c r="B18" s="39">
        <v>2.6</v>
      </c>
      <c r="C18" s="40">
        <v>0.2</v>
      </c>
      <c r="D18" s="39">
        <v>2.5</v>
      </c>
      <c r="E18" s="40">
        <v>0.2</v>
      </c>
      <c r="F18" s="39">
        <v>0.1</v>
      </c>
      <c r="G18" s="40">
        <v>0.1</v>
      </c>
      <c r="H18" s="39">
        <v>0.1</v>
      </c>
      <c r="I18" s="40">
        <v>0.1</v>
      </c>
      <c r="J18" s="39">
        <v>0</v>
      </c>
      <c r="K18" s="40">
        <v>0.1</v>
      </c>
      <c r="L18" s="39">
        <v>0</v>
      </c>
      <c r="M18" s="40">
        <v>0.1</v>
      </c>
      <c r="N18" s="43">
        <v>0.2</v>
      </c>
      <c r="O18" s="43">
        <v>0.2</v>
      </c>
      <c r="P18" s="43">
        <v>0.1</v>
      </c>
      <c r="Q18" s="43">
        <v>0.1</v>
      </c>
      <c r="R18" s="39">
        <v>0.1</v>
      </c>
      <c r="S18" s="40">
        <v>0.1</v>
      </c>
      <c r="T18" s="39">
        <v>0.1</v>
      </c>
      <c r="U18" s="40">
        <v>0.1</v>
      </c>
      <c r="V18" s="39">
        <v>0.3</v>
      </c>
      <c r="W18" s="40">
        <v>0.2</v>
      </c>
      <c r="X18" s="39">
        <v>0.5</v>
      </c>
      <c r="Y18" s="40">
        <v>0.3</v>
      </c>
      <c r="Z18" s="39">
        <v>0.1</v>
      </c>
      <c r="AA18" s="40">
        <v>0.1</v>
      </c>
      <c r="AB18" s="39">
        <v>0.1</v>
      </c>
      <c r="AC18" s="40">
        <v>0.1</v>
      </c>
      <c r="AD18" s="39">
        <v>1.3</v>
      </c>
      <c r="AE18" s="40">
        <v>0.5</v>
      </c>
      <c r="AF18" s="39">
        <v>0.8</v>
      </c>
      <c r="AG18" s="40">
        <v>0.4</v>
      </c>
      <c r="AH18" s="39">
        <v>28.7</v>
      </c>
      <c r="AI18" s="40">
        <v>2.1</v>
      </c>
      <c r="AJ18" s="39">
        <v>27.2</v>
      </c>
      <c r="AK18" s="40">
        <v>2</v>
      </c>
      <c r="AL18" s="39">
        <v>0.7</v>
      </c>
      <c r="AM18" s="40">
        <v>0.4</v>
      </c>
      <c r="AN18" s="39">
        <v>0.9</v>
      </c>
      <c r="AO18" s="40">
        <v>0.5</v>
      </c>
    </row>
    <row r="19" spans="1:41" ht="11.1" customHeight="1">
      <c r="A19" s="1" t="s">
        <v>26</v>
      </c>
      <c r="B19" s="41">
        <v>1.7</v>
      </c>
      <c r="C19" s="42">
        <v>0.2</v>
      </c>
      <c r="D19" s="41">
        <v>1.6</v>
      </c>
      <c r="E19" s="42">
        <v>0.2</v>
      </c>
      <c r="F19" s="41">
        <v>0.1</v>
      </c>
      <c r="G19" s="42">
        <v>0.1</v>
      </c>
      <c r="H19" s="44">
        <v>0.1</v>
      </c>
      <c r="I19" s="44">
        <v>0.1</v>
      </c>
      <c r="J19" s="44">
        <v>0.1</v>
      </c>
      <c r="K19" s="44">
        <v>0.1</v>
      </c>
      <c r="L19" s="44">
        <v>0</v>
      </c>
      <c r="M19" s="44">
        <v>0.1</v>
      </c>
      <c r="N19" s="44">
        <v>0.1</v>
      </c>
      <c r="O19" s="44">
        <v>0.2</v>
      </c>
      <c r="P19" s="41" t="s">
        <v>18</v>
      </c>
      <c r="Q19" s="42" t="s">
        <v>18</v>
      </c>
      <c r="R19" s="41">
        <v>0</v>
      </c>
      <c r="S19" s="42">
        <v>0.1</v>
      </c>
      <c r="T19" s="41">
        <v>0.1</v>
      </c>
      <c r="U19" s="42">
        <v>0.1</v>
      </c>
      <c r="V19" s="44">
        <v>0.1</v>
      </c>
      <c r="W19" s="44">
        <v>0.2</v>
      </c>
      <c r="X19" s="41">
        <v>0.1</v>
      </c>
      <c r="Y19" s="42">
        <v>0.1</v>
      </c>
      <c r="Z19" s="44" t="s">
        <v>18</v>
      </c>
      <c r="AA19" s="44" t="s">
        <v>18</v>
      </c>
      <c r="AB19" s="44">
        <v>0.1</v>
      </c>
      <c r="AC19" s="44">
        <v>0.1</v>
      </c>
      <c r="AD19" s="44">
        <v>0.2</v>
      </c>
      <c r="AE19" s="44">
        <v>0.2</v>
      </c>
      <c r="AF19" s="41">
        <v>0.1</v>
      </c>
      <c r="AG19" s="42">
        <v>0.2</v>
      </c>
      <c r="AH19" s="41">
        <v>0.2</v>
      </c>
      <c r="AI19" s="42">
        <v>0.2</v>
      </c>
      <c r="AJ19" s="41">
        <v>0.1</v>
      </c>
      <c r="AK19" s="42">
        <v>0.1</v>
      </c>
      <c r="AL19" s="41">
        <v>36.4</v>
      </c>
      <c r="AM19" s="42">
        <v>2.5</v>
      </c>
      <c r="AN19" s="41">
        <v>34.1</v>
      </c>
      <c r="AO19" s="42">
        <v>2.4</v>
      </c>
    </row>
    <row r="20" spans="1:41" ht="11.1" customHeight="1">
      <c r="A20" s="1" t="s">
        <v>27</v>
      </c>
      <c r="B20" s="39">
        <v>34.1</v>
      </c>
      <c r="C20" s="40">
        <v>0.7</v>
      </c>
      <c r="D20" s="39">
        <v>35.200000000000003</v>
      </c>
      <c r="E20" s="40">
        <v>0.7</v>
      </c>
      <c r="F20" s="39">
        <v>31.4</v>
      </c>
      <c r="G20" s="40">
        <v>1.8</v>
      </c>
      <c r="H20" s="39">
        <v>31.3</v>
      </c>
      <c r="I20" s="40">
        <v>1.8</v>
      </c>
      <c r="J20" s="39">
        <v>31.6</v>
      </c>
      <c r="K20" s="40">
        <v>1.8</v>
      </c>
      <c r="L20" s="39">
        <v>33.1</v>
      </c>
      <c r="M20" s="40">
        <v>1.9</v>
      </c>
      <c r="N20" s="39">
        <v>27.9</v>
      </c>
      <c r="O20" s="40">
        <v>2.2000000000000002</v>
      </c>
      <c r="P20" s="39">
        <v>30.5</v>
      </c>
      <c r="Q20" s="40">
        <v>2.2999999999999998</v>
      </c>
      <c r="R20" s="39">
        <v>38.200000000000003</v>
      </c>
      <c r="S20" s="40">
        <v>2</v>
      </c>
      <c r="T20" s="39">
        <v>38.5</v>
      </c>
      <c r="U20" s="40">
        <v>2</v>
      </c>
      <c r="V20" s="39">
        <v>31.3</v>
      </c>
      <c r="W20" s="40">
        <v>2.2000000000000002</v>
      </c>
      <c r="X20" s="39">
        <v>33.299999999999997</v>
      </c>
      <c r="Y20" s="40">
        <v>2.2000000000000002</v>
      </c>
      <c r="Z20" s="39">
        <v>36.200000000000003</v>
      </c>
      <c r="AA20" s="40">
        <v>2</v>
      </c>
      <c r="AB20" s="39">
        <v>37.5</v>
      </c>
      <c r="AC20" s="40">
        <v>2</v>
      </c>
      <c r="AD20" s="39">
        <v>25.3</v>
      </c>
      <c r="AE20" s="40">
        <v>2.1</v>
      </c>
      <c r="AF20" s="39">
        <v>28.7</v>
      </c>
      <c r="AG20" s="40">
        <v>2.1</v>
      </c>
      <c r="AH20" s="39">
        <v>42.6</v>
      </c>
      <c r="AI20" s="40">
        <v>2.2999999999999998</v>
      </c>
      <c r="AJ20" s="39">
        <v>43.9</v>
      </c>
      <c r="AK20" s="40">
        <v>2.2999999999999998</v>
      </c>
      <c r="AL20" s="39">
        <v>42.7</v>
      </c>
      <c r="AM20" s="40">
        <v>2.6</v>
      </c>
      <c r="AN20" s="39">
        <v>41.9</v>
      </c>
      <c r="AO20" s="40">
        <v>2.5</v>
      </c>
    </row>
    <row r="21" spans="1:41" ht="11.1" customHeight="1">
      <c r="A21" s="1" t="s">
        <v>28</v>
      </c>
      <c r="B21" s="41">
        <v>29.8</v>
      </c>
      <c r="C21" s="42">
        <v>0.7</v>
      </c>
      <c r="D21" s="41">
        <v>31.5</v>
      </c>
      <c r="E21" s="42">
        <v>0.7</v>
      </c>
      <c r="F21" s="41">
        <v>27.7</v>
      </c>
      <c r="G21" s="42">
        <v>1.7</v>
      </c>
      <c r="H21" s="41">
        <v>28.2</v>
      </c>
      <c r="I21" s="42">
        <v>1.8</v>
      </c>
      <c r="J21" s="41">
        <v>28.9</v>
      </c>
      <c r="K21" s="42">
        <v>1.8</v>
      </c>
      <c r="L21" s="41">
        <v>30.4</v>
      </c>
      <c r="M21" s="42">
        <v>1.8</v>
      </c>
      <c r="N21" s="41">
        <v>24.9</v>
      </c>
      <c r="O21" s="42">
        <v>2.1</v>
      </c>
      <c r="P21" s="41">
        <v>28.7</v>
      </c>
      <c r="Q21" s="42">
        <v>2.2000000000000002</v>
      </c>
      <c r="R21" s="41">
        <v>34.700000000000003</v>
      </c>
      <c r="S21" s="42">
        <v>2</v>
      </c>
      <c r="T21" s="41">
        <v>36.200000000000003</v>
      </c>
      <c r="U21" s="42">
        <v>2</v>
      </c>
      <c r="V21" s="41">
        <v>28.4</v>
      </c>
      <c r="W21" s="42">
        <v>2.1</v>
      </c>
      <c r="X21" s="41">
        <v>30.7</v>
      </c>
      <c r="Y21" s="42">
        <v>2.1</v>
      </c>
      <c r="Z21" s="41">
        <v>30.1</v>
      </c>
      <c r="AA21" s="42">
        <v>1.9</v>
      </c>
      <c r="AB21" s="41">
        <v>32.9</v>
      </c>
      <c r="AC21" s="42">
        <v>2</v>
      </c>
      <c r="AD21" s="41">
        <v>18.3</v>
      </c>
      <c r="AE21" s="42">
        <v>1.8</v>
      </c>
      <c r="AF21" s="41">
        <v>21.8</v>
      </c>
      <c r="AG21" s="42">
        <v>2</v>
      </c>
      <c r="AH21" s="41">
        <v>37.700000000000003</v>
      </c>
      <c r="AI21" s="42">
        <v>2.2000000000000002</v>
      </c>
      <c r="AJ21" s="41">
        <v>39.200000000000003</v>
      </c>
      <c r="AK21" s="42">
        <v>2.2000000000000002</v>
      </c>
      <c r="AL21" s="41">
        <v>33.1</v>
      </c>
      <c r="AM21" s="42">
        <v>2.5</v>
      </c>
      <c r="AN21" s="41">
        <v>34.700000000000003</v>
      </c>
      <c r="AO21" s="42">
        <v>2.4</v>
      </c>
    </row>
    <row r="22" spans="1:41" ht="11.1" customHeight="1">
      <c r="A22" s="1" t="s">
        <v>29</v>
      </c>
      <c r="B22" s="39">
        <v>29</v>
      </c>
      <c r="C22" s="40">
        <v>0.7</v>
      </c>
      <c r="D22" s="39">
        <v>30.5</v>
      </c>
      <c r="E22" s="40">
        <v>0.7</v>
      </c>
      <c r="F22" s="39">
        <v>25.7</v>
      </c>
      <c r="G22" s="40">
        <v>1.7</v>
      </c>
      <c r="H22" s="39">
        <v>26.6</v>
      </c>
      <c r="I22" s="40">
        <v>1.7</v>
      </c>
      <c r="J22" s="39">
        <v>28.2</v>
      </c>
      <c r="K22" s="40">
        <v>1.8</v>
      </c>
      <c r="L22" s="39">
        <v>28.8</v>
      </c>
      <c r="M22" s="40">
        <v>1.8</v>
      </c>
      <c r="N22" s="39">
        <v>24.5</v>
      </c>
      <c r="O22" s="40">
        <v>2.1</v>
      </c>
      <c r="P22" s="39">
        <v>27.8</v>
      </c>
      <c r="Q22" s="40">
        <v>2.2000000000000002</v>
      </c>
      <c r="R22" s="39">
        <v>34.299999999999997</v>
      </c>
      <c r="S22" s="40">
        <v>2</v>
      </c>
      <c r="T22" s="39">
        <v>35.9</v>
      </c>
      <c r="U22" s="40">
        <v>2</v>
      </c>
      <c r="V22" s="39">
        <v>27.8</v>
      </c>
      <c r="W22" s="40">
        <v>2.1</v>
      </c>
      <c r="X22" s="39">
        <v>29.5</v>
      </c>
      <c r="Y22" s="40">
        <v>2.1</v>
      </c>
      <c r="Z22" s="39">
        <v>29.7</v>
      </c>
      <c r="AA22" s="40">
        <v>1.9</v>
      </c>
      <c r="AB22" s="39">
        <v>31.8</v>
      </c>
      <c r="AC22" s="40">
        <v>2</v>
      </c>
      <c r="AD22" s="39">
        <v>18</v>
      </c>
      <c r="AE22" s="40">
        <v>1.8</v>
      </c>
      <c r="AF22" s="39">
        <v>21.4</v>
      </c>
      <c r="AG22" s="40">
        <v>1.9</v>
      </c>
      <c r="AH22" s="39">
        <v>37.4</v>
      </c>
      <c r="AI22" s="40">
        <v>2.2000000000000002</v>
      </c>
      <c r="AJ22" s="39">
        <v>38.700000000000003</v>
      </c>
      <c r="AK22" s="40">
        <v>2.2000000000000002</v>
      </c>
      <c r="AL22" s="39">
        <v>32.799999999999997</v>
      </c>
      <c r="AM22" s="40">
        <v>2.5</v>
      </c>
      <c r="AN22" s="39">
        <v>34.1</v>
      </c>
      <c r="AO22" s="40">
        <v>2.4</v>
      </c>
    </row>
    <row r="23" spans="1:41" ht="11.1" customHeight="1">
      <c r="A23" s="1" t="s">
        <v>30</v>
      </c>
      <c r="B23" s="41">
        <v>6.9</v>
      </c>
      <c r="C23" s="42">
        <v>0.4</v>
      </c>
      <c r="D23" s="41">
        <v>7.3</v>
      </c>
      <c r="E23" s="42">
        <v>0.4</v>
      </c>
      <c r="F23" s="41">
        <v>7</v>
      </c>
      <c r="G23" s="42">
        <v>1</v>
      </c>
      <c r="H23" s="41">
        <v>7.4</v>
      </c>
      <c r="I23" s="42">
        <v>1</v>
      </c>
      <c r="J23" s="41">
        <v>8.1</v>
      </c>
      <c r="K23" s="42">
        <v>1.1000000000000001</v>
      </c>
      <c r="L23" s="41">
        <v>8.8000000000000007</v>
      </c>
      <c r="M23" s="42">
        <v>1.1000000000000001</v>
      </c>
      <c r="N23" s="41">
        <v>9.6</v>
      </c>
      <c r="O23" s="42">
        <v>1.4</v>
      </c>
      <c r="P23" s="41">
        <v>9</v>
      </c>
      <c r="Q23" s="42">
        <v>1.4</v>
      </c>
      <c r="R23" s="41">
        <v>4.7</v>
      </c>
      <c r="S23" s="42">
        <v>0.9</v>
      </c>
      <c r="T23" s="41">
        <v>5.8</v>
      </c>
      <c r="U23" s="42">
        <v>1</v>
      </c>
      <c r="V23" s="41">
        <v>5.5</v>
      </c>
      <c r="W23" s="42">
        <v>1.1000000000000001</v>
      </c>
      <c r="X23" s="41">
        <v>5.4</v>
      </c>
      <c r="Y23" s="42">
        <v>1</v>
      </c>
      <c r="Z23" s="41">
        <v>8.6</v>
      </c>
      <c r="AA23" s="42">
        <v>1.2</v>
      </c>
      <c r="AB23" s="41">
        <v>9.1</v>
      </c>
      <c r="AC23" s="42">
        <v>1.2</v>
      </c>
      <c r="AD23" s="41">
        <v>4.7</v>
      </c>
      <c r="AE23" s="42">
        <v>1</v>
      </c>
      <c r="AF23" s="41">
        <v>5.0999999999999996</v>
      </c>
      <c r="AG23" s="42">
        <v>1</v>
      </c>
      <c r="AH23" s="41">
        <v>5.9</v>
      </c>
      <c r="AI23" s="42">
        <v>1.1000000000000001</v>
      </c>
      <c r="AJ23" s="41">
        <v>6.4</v>
      </c>
      <c r="AK23" s="42">
        <v>1.1000000000000001</v>
      </c>
      <c r="AL23" s="41">
        <v>5.8</v>
      </c>
      <c r="AM23" s="42">
        <v>1.2</v>
      </c>
      <c r="AN23" s="41">
        <v>5.4</v>
      </c>
      <c r="AO23" s="42">
        <v>1.2</v>
      </c>
    </row>
    <row r="24" spans="1:41" ht="11.1" customHeight="1">
      <c r="A24" s="1" t="s">
        <v>36</v>
      </c>
      <c r="B24" s="39">
        <v>6.2</v>
      </c>
      <c r="C24" s="40">
        <v>0.4</v>
      </c>
      <c r="D24" s="39">
        <v>7</v>
      </c>
      <c r="E24" s="40">
        <v>0.4</v>
      </c>
      <c r="F24" s="39">
        <v>8.1</v>
      </c>
      <c r="G24" s="40">
        <v>1.1000000000000001</v>
      </c>
      <c r="H24" s="39">
        <v>8.8000000000000007</v>
      </c>
      <c r="I24" s="40">
        <v>1.1000000000000001</v>
      </c>
      <c r="J24" s="39">
        <v>13.9</v>
      </c>
      <c r="K24" s="40">
        <v>1.4</v>
      </c>
      <c r="L24" s="39">
        <v>13.6</v>
      </c>
      <c r="M24" s="40">
        <v>1.4</v>
      </c>
      <c r="N24" s="39">
        <v>11.5</v>
      </c>
      <c r="O24" s="40">
        <v>1.6</v>
      </c>
      <c r="P24" s="39">
        <v>13.5</v>
      </c>
      <c r="Q24" s="40">
        <v>1.7</v>
      </c>
      <c r="R24" s="39">
        <v>3.2</v>
      </c>
      <c r="S24" s="40">
        <v>0.7</v>
      </c>
      <c r="T24" s="39">
        <v>4.5</v>
      </c>
      <c r="U24" s="40">
        <v>0.9</v>
      </c>
      <c r="V24" s="39">
        <v>1.2</v>
      </c>
      <c r="W24" s="40">
        <v>0.5</v>
      </c>
      <c r="X24" s="39">
        <v>1.4</v>
      </c>
      <c r="Y24" s="40">
        <v>0.5</v>
      </c>
      <c r="Z24" s="39">
        <v>5.0999999999999996</v>
      </c>
      <c r="AA24" s="40">
        <v>0.9</v>
      </c>
      <c r="AB24" s="39">
        <v>5.7</v>
      </c>
      <c r="AC24" s="40">
        <v>1</v>
      </c>
      <c r="AD24" s="39">
        <v>0.4</v>
      </c>
      <c r="AE24" s="40">
        <v>0.3</v>
      </c>
      <c r="AF24" s="39">
        <v>0.7</v>
      </c>
      <c r="AG24" s="40">
        <v>0.4</v>
      </c>
      <c r="AH24" s="39">
        <v>0.2</v>
      </c>
      <c r="AI24" s="40">
        <v>0.2</v>
      </c>
      <c r="AJ24" s="39">
        <v>3.4</v>
      </c>
      <c r="AK24" s="40">
        <v>0.8</v>
      </c>
      <c r="AL24" s="39">
        <v>0.2</v>
      </c>
      <c r="AM24" s="40">
        <v>0.2</v>
      </c>
      <c r="AN24" s="39">
        <v>0.2</v>
      </c>
      <c r="AO24" s="40">
        <v>0.2</v>
      </c>
    </row>
    <row r="25" spans="1:41" ht="11.1" customHeight="1">
      <c r="A25" s="1" t="s">
        <v>136</v>
      </c>
      <c r="B25" s="41">
        <v>1.5</v>
      </c>
      <c r="C25" s="42">
        <v>0.2</v>
      </c>
      <c r="D25" s="41">
        <v>1.6</v>
      </c>
      <c r="E25" s="42">
        <v>0.2</v>
      </c>
      <c r="F25" s="41">
        <v>3.9</v>
      </c>
      <c r="G25" s="42">
        <v>0.8</v>
      </c>
      <c r="H25" s="41">
        <v>4.5</v>
      </c>
      <c r="I25" s="42">
        <v>0.8</v>
      </c>
      <c r="J25" s="41">
        <v>1.9</v>
      </c>
      <c r="K25" s="42">
        <v>0.5</v>
      </c>
      <c r="L25" s="41">
        <v>1.8</v>
      </c>
      <c r="M25" s="42">
        <v>0.5</v>
      </c>
      <c r="N25" s="44">
        <v>0.8</v>
      </c>
      <c r="O25" s="44">
        <v>0.4</v>
      </c>
      <c r="P25" s="44">
        <v>1.5</v>
      </c>
      <c r="Q25" s="44">
        <v>0.6</v>
      </c>
      <c r="R25" s="41">
        <v>0.4</v>
      </c>
      <c r="S25" s="42">
        <v>0.3</v>
      </c>
      <c r="T25" s="41">
        <v>0.1</v>
      </c>
      <c r="U25" s="42">
        <v>0.1</v>
      </c>
      <c r="V25" s="41">
        <v>0.3</v>
      </c>
      <c r="W25" s="42">
        <v>0.2</v>
      </c>
      <c r="X25" s="44">
        <v>0.1</v>
      </c>
      <c r="Y25" s="44">
        <v>0.2</v>
      </c>
      <c r="Z25" s="41">
        <v>0.2</v>
      </c>
      <c r="AA25" s="42">
        <v>0.2</v>
      </c>
      <c r="AB25" s="41">
        <v>0.6</v>
      </c>
      <c r="AC25" s="42">
        <v>0.3</v>
      </c>
      <c r="AD25" s="41">
        <v>2.1</v>
      </c>
      <c r="AE25" s="42">
        <v>0.7</v>
      </c>
      <c r="AF25" s="44">
        <v>1.7</v>
      </c>
      <c r="AG25" s="44">
        <v>0.6</v>
      </c>
      <c r="AH25" s="41">
        <v>0.9</v>
      </c>
      <c r="AI25" s="42">
        <v>0.4</v>
      </c>
      <c r="AJ25" s="41">
        <v>0.6</v>
      </c>
      <c r="AK25" s="42">
        <v>0.4</v>
      </c>
      <c r="AL25" s="41">
        <v>0.5</v>
      </c>
      <c r="AM25" s="42">
        <v>0.4</v>
      </c>
      <c r="AN25" s="41">
        <v>0.1</v>
      </c>
      <c r="AO25" s="42">
        <v>0.1</v>
      </c>
    </row>
    <row r="26" spans="1:41" ht="11.1" customHeight="1">
      <c r="A26" s="1" t="s">
        <v>157</v>
      </c>
      <c r="B26" s="39">
        <v>1</v>
      </c>
      <c r="C26" s="40">
        <v>0.1</v>
      </c>
      <c r="D26" s="39">
        <v>1.2</v>
      </c>
      <c r="E26" s="40">
        <v>0.2</v>
      </c>
      <c r="F26" s="39">
        <v>1.6</v>
      </c>
      <c r="G26" s="40">
        <v>0.5</v>
      </c>
      <c r="H26" s="39">
        <v>1.9</v>
      </c>
      <c r="I26" s="40">
        <v>0.5</v>
      </c>
      <c r="J26" s="39">
        <v>1</v>
      </c>
      <c r="K26" s="40">
        <v>0.4</v>
      </c>
      <c r="L26" s="39">
        <v>1.3</v>
      </c>
      <c r="M26" s="40">
        <v>0.5</v>
      </c>
      <c r="N26" s="39">
        <v>0.8</v>
      </c>
      <c r="O26" s="40">
        <v>0.4</v>
      </c>
      <c r="P26" s="39">
        <v>0.9</v>
      </c>
      <c r="Q26" s="40">
        <v>0.5</v>
      </c>
      <c r="R26" s="39">
        <v>0.5</v>
      </c>
      <c r="S26" s="40">
        <v>0.3</v>
      </c>
      <c r="T26" s="39">
        <v>0.6</v>
      </c>
      <c r="U26" s="40">
        <v>0.3</v>
      </c>
      <c r="V26" s="39">
        <v>1.1000000000000001</v>
      </c>
      <c r="W26" s="40">
        <v>0.5</v>
      </c>
      <c r="X26" s="39">
        <v>0.8</v>
      </c>
      <c r="Y26" s="40">
        <v>0.4</v>
      </c>
      <c r="Z26" s="39">
        <v>0.6</v>
      </c>
      <c r="AA26" s="40">
        <v>0.3</v>
      </c>
      <c r="AB26" s="39">
        <v>0.8</v>
      </c>
      <c r="AC26" s="40">
        <v>0.4</v>
      </c>
      <c r="AD26" s="39">
        <v>2.4</v>
      </c>
      <c r="AE26" s="40">
        <v>0.7</v>
      </c>
      <c r="AF26" s="39">
        <v>2.4</v>
      </c>
      <c r="AG26" s="40">
        <v>0.7</v>
      </c>
      <c r="AH26" s="39">
        <v>1</v>
      </c>
      <c r="AI26" s="40">
        <v>0.4</v>
      </c>
      <c r="AJ26" s="39">
        <v>1.2</v>
      </c>
      <c r="AK26" s="40">
        <v>0.5</v>
      </c>
      <c r="AL26" s="43">
        <v>0.1</v>
      </c>
      <c r="AM26" s="43">
        <v>0.2</v>
      </c>
      <c r="AN26" s="39">
        <v>0.6</v>
      </c>
      <c r="AO26" s="40">
        <v>0.4</v>
      </c>
    </row>
    <row r="27" spans="1:41" ht="11.1" customHeight="1">
      <c r="A27" s="1" t="s">
        <v>133</v>
      </c>
      <c r="B27" s="41">
        <v>0.5</v>
      </c>
      <c r="C27" s="42">
        <v>0.1</v>
      </c>
      <c r="D27" s="41">
        <v>0.7</v>
      </c>
      <c r="E27" s="42">
        <v>0.1</v>
      </c>
      <c r="F27" s="41">
        <v>0.5</v>
      </c>
      <c r="G27" s="42">
        <v>0.3</v>
      </c>
      <c r="H27" s="41">
        <v>0.7</v>
      </c>
      <c r="I27" s="42">
        <v>0.3</v>
      </c>
      <c r="J27" s="41">
        <v>0.3</v>
      </c>
      <c r="K27" s="42">
        <v>0.2</v>
      </c>
      <c r="L27" s="41">
        <v>0.7</v>
      </c>
      <c r="M27" s="42">
        <v>0.3</v>
      </c>
      <c r="N27" s="41">
        <v>0.2</v>
      </c>
      <c r="O27" s="42">
        <v>0.2</v>
      </c>
      <c r="P27" s="41">
        <v>0.2</v>
      </c>
      <c r="Q27" s="42">
        <v>0.2</v>
      </c>
      <c r="R27" s="41">
        <v>0.4</v>
      </c>
      <c r="S27" s="42">
        <v>0.3</v>
      </c>
      <c r="T27" s="41">
        <v>1.2</v>
      </c>
      <c r="U27" s="42">
        <v>0.5</v>
      </c>
      <c r="V27" s="41">
        <v>0.9</v>
      </c>
      <c r="W27" s="42">
        <v>0.4</v>
      </c>
      <c r="X27" s="41">
        <v>0.8</v>
      </c>
      <c r="Y27" s="42">
        <v>0.4</v>
      </c>
      <c r="Z27" s="41">
        <v>0.2</v>
      </c>
      <c r="AA27" s="42">
        <v>0.2</v>
      </c>
      <c r="AB27" s="41">
        <v>0.3</v>
      </c>
      <c r="AC27" s="42">
        <v>0.2</v>
      </c>
      <c r="AD27" s="41">
        <v>1.3</v>
      </c>
      <c r="AE27" s="42">
        <v>0.5</v>
      </c>
      <c r="AF27" s="41">
        <v>1.3</v>
      </c>
      <c r="AG27" s="42">
        <v>0.5</v>
      </c>
      <c r="AH27" s="41">
        <v>0.3</v>
      </c>
      <c r="AI27" s="42">
        <v>0.3</v>
      </c>
      <c r="AJ27" s="41">
        <v>0.5</v>
      </c>
      <c r="AK27" s="42">
        <v>0.3</v>
      </c>
      <c r="AL27" s="41">
        <v>1</v>
      </c>
      <c r="AM27" s="42">
        <v>0.5</v>
      </c>
      <c r="AN27" s="41">
        <v>0.6</v>
      </c>
      <c r="AO27" s="42">
        <v>0.4</v>
      </c>
    </row>
    <row r="28" spans="1:41" ht="11.1" customHeight="1">
      <c r="A28" s="1" t="s">
        <v>158</v>
      </c>
      <c r="B28" s="39">
        <v>0.3</v>
      </c>
      <c r="C28" s="40">
        <v>0.1</v>
      </c>
      <c r="D28" s="39">
        <v>0.1</v>
      </c>
      <c r="E28" s="40">
        <v>0.1</v>
      </c>
      <c r="F28" s="43">
        <v>0.7</v>
      </c>
      <c r="G28" s="43">
        <v>0.3</v>
      </c>
      <c r="H28" s="39">
        <v>0.4</v>
      </c>
      <c r="I28" s="40">
        <v>0.3</v>
      </c>
      <c r="J28" s="39">
        <v>0.1</v>
      </c>
      <c r="K28" s="40">
        <v>0.1</v>
      </c>
      <c r="L28" s="39">
        <v>0.1</v>
      </c>
      <c r="M28" s="40">
        <v>0.1</v>
      </c>
      <c r="N28" s="39">
        <v>0</v>
      </c>
      <c r="O28" s="40">
        <v>0.1</v>
      </c>
      <c r="P28" s="43">
        <v>0.1</v>
      </c>
      <c r="Q28" s="43">
        <v>0.2</v>
      </c>
      <c r="R28" s="43">
        <v>0.3</v>
      </c>
      <c r="S28" s="43">
        <v>0.2</v>
      </c>
      <c r="T28" s="43">
        <v>0</v>
      </c>
      <c r="U28" s="43">
        <v>0.1</v>
      </c>
      <c r="V28" s="43">
        <v>0</v>
      </c>
      <c r="W28" s="43">
        <v>0.1</v>
      </c>
      <c r="X28" s="39">
        <v>0</v>
      </c>
      <c r="Y28" s="40">
        <v>0.1</v>
      </c>
      <c r="Z28" s="43">
        <v>0.3</v>
      </c>
      <c r="AA28" s="43">
        <v>0.2</v>
      </c>
      <c r="AB28" s="43">
        <v>0</v>
      </c>
      <c r="AC28" s="43">
        <v>0.1</v>
      </c>
      <c r="AD28" s="43" t="s">
        <v>18</v>
      </c>
      <c r="AE28" s="43" t="s">
        <v>18</v>
      </c>
      <c r="AF28" s="39" t="s">
        <v>18</v>
      </c>
      <c r="AG28" s="40" t="s">
        <v>18</v>
      </c>
      <c r="AH28" s="43">
        <v>0</v>
      </c>
      <c r="AI28" s="43">
        <v>0.1</v>
      </c>
      <c r="AJ28" s="39">
        <v>0.2</v>
      </c>
      <c r="AK28" s="40">
        <v>0.2</v>
      </c>
      <c r="AL28" s="39">
        <v>0.1</v>
      </c>
      <c r="AM28" s="40">
        <v>0.1</v>
      </c>
      <c r="AN28" s="43" t="s">
        <v>18</v>
      </c>
      <c r="AO28" s="43" t="s">
        <v>18</v>
      </c>
    </row>
    <row r="29" spans="1:41" ht="11.1" customHeight="1">
      <c r="A29" s="1" t="s">
        <v>134</v>
      </c>
      <c r="B29" s="41">
        <v>0.2</v>
      </c>
      <c r="C29" s="42">
        <v>0.1</v>
      </c>
      <c r="D29" s="41">
        <v>0.3</v>
      </c>
      <c r="E29" s="42">
        <v>0.1</v>
      </c>
      <c r="F29" s="41">
        <v>0.5</v>
      </c>
      <c r="G29" s="42">
        <v>0.3</v>
      </c>
      <c r="H29" s="41">
        <v>0.5</v>
      </c>
      <c r="I29" s="42">
        <v>0.3</v>
      </c>
      <c r="J29" s="41">
        <v>0.1</v>
      </c>
      <c r="K29" s="42">
        <v>0.1</v>
      </c>
      <c r="L29" s="41">
        <v>0.4</v>
      </c>
      <c r="M29" s="42">
        <v>0.2</v>
      </c>
      <c r="N29" s="44">
        <v>0.1</v>
      </c>
      <c r="O29" s="44">
        <v>0.1</v>
      </c>
      <c r="P29" s="44">
        <v>0.2</v>
      </c>
      <c r="Q29" s="44">
        <v>0.2</v>
      </c>
      <c r="R29" s="41">
        <v>0.1</v>
      </c>
      <c r="S29" s="42">
        <v>0.2</v>
      </c>
      <c r="T29" s="44" t="s">
        <v>18</v>
      </c>
      <c r="U29" s="44" t="s">
        <v>18</v>
      </c>
      <c r="V29" s="44">
        <v>0</v>
      </c>
      <c r="W29" s="44">
        <v>0.1</v>
      </c>
      <c r="X29" s="41" t="s">
        <v>18</v>
      </c>
      <c r="Y29" s="42" t="s">
        <v>18</v>
      </c>
      <c r="Z29" s="41">
        <v>0.4</v>
      </c>
      <c r="AA29" s="42">
        <v>0.3</v>
      </c>
      <c r="AB29" s="41">
        <v>0.4</v>
      </c>
      <c r="AC29" s="42">
        <v>0.3</v>
      </c>
      <c r="AD29" s="44" t="s">
        <v>18</v>
      </c>
      <c r="AE29" s="44" t="s">
        <v>18</v>
      </c>
      <c r="AF29" s="44" t="s">
        <v>18</v>
      </c>
      <c r="AG29" s="44" t="s">
        <v>18</v>
      </c>
      <c r="AH29" s="44">
        <v>0.1</v>
      </c>
      <c r="AI29" s="44">
        <v>0.2</v>
      </c>
      <c r="AJ29" s="41">
        <v>0.2</v>
      </c>
      <c r="AK29" s="42">
        <v>0.2</v>
      </c>
      <c r="AL29" s="44" t="s">
        <v>18</v>
      </c>
      <c r="AM29" s="44" t="s">
        <v>18</v>
      </c>
      <c r="AN29" s="41" t="s">
        <v>18</v>
      </c>
      <c r="AO29" s="42" t="s">
        <v>18</v>
      </c>
    </row>
    <row r="30" spans="1:41" ht="11.1" customHeight="1">
      <c r="A30" s="1" t="s">
        <v>31</v>
      </c>
      <c r="B30" s="39">
        <v>0.3</v>
      </c>
      <c r="C30" s="40">
        <v>0.1</v>
      </c>
      <c r="D30" s="39">
        <v>0.4</v>
      </c>
      <c r="E30" s="40">
        <v>0.1</v>
      </c>
      <c r="F30" s="39">
        <v>1.2</v>
      </c>
      <c r="G30" s="40">
        <v>0.4</v>
      </c>
      <c r="H30" s="39">
        <v>1</v>
      </c>
      <c r="I30" s="40">
        <v>0.4</v>
      </c>
      <c r="J30" s="39">
        <v>0.1</v>
      </c>
      <c r="K30" s="40">
        <v>0.1</v>
      </c>
      <c r="L30" s="39">
        <v>0.5</v>
      </c>
      <c r="M30" s="40">
        <v>0.3</v>
      </c>
      <c r="N30" s="39">
        <v>0.6</v>
      </c>
      <c r="O30" s="40">
        <v>0.4</v>
      </c>
      <c r="P30" s="39">
        <v>0.3</v>
      </c>
      <c r="Q30" s="40">
        <v>0.3</v>
      </c>
      <c r="R30" s="39">
        <v>0</v>
      </c>
      <c r="S30" s="40">
        <v>0.1</v>
      </c>
      <c r="T30" s="39">
        <v>0.2</v>
      </c>
      <c r="U30" s="40">
        <v>0.2</v>
      </c>
      <c r="V30" s="39">
        <v>0.6</v>
      </c>
      <c r="W30" s="40">
        <v>0.4</v>
      </c>
      <c r="X30" s="39">
        <v>0.5</v>
      </c>
      <c r="Y30" s="40">
        <v>0.3</v>
      </c>
      <c r="Z30" s="39">
        <v>0.1</v>
      </c>
      <c r="AA30" s="40">
        <v>0.1</v>
      </c>
      <c r="AB30" s="39">
        <v>0.1</v>
      </c>
      <c r="AC30" s="40">
        <v>0.1</v>
      </c>
      <c r="AD30" s="39">
        <v>0.1</v>
      </c>
      <c r="AE30" s="40">
        <v>0.1</v>
      </c>
      <c r="AF30" s="39">
        <v>0.3</v>
      </c>
      <c r="AG30" s="40">
        <v>0.3</v>
      </c>
      <c r="AH30" s="39" t="s">
        <v>18</v>
      </c>
      <c r="AI30" s="40" t="s">
        <v>18</v>
      </c>
      <c r="AJ30" s="39">
        <v>0.1</v>
      </c>
      <c r="AK30" s="40">
        <v>0.1</v>
      </c>
      <c r="AL30" s="39" t="s">
        <v>18</v>
      </c>
      <c r="AM30" s="40" t="s">
        <v>18</v>
      </c>
      <c r="AN30" s="39" t="s">
        <v>18</v>
      </c>
      <c r="AO30" s="40" t="s">
        <v>18</v>
      </c>
    </row>
    <row r="31" spans="1:41" ht="11.1" customHeight="1">
      <c r="A31" s="1" t="s">
        <v>135</v>
      </c>
      <c r="B31" s="41">
        <v>0.4</v>
      </c>
      <c r="C31" s="42">
        <v>0.1</v>
      </c>
      <c r="D31" s="41">
        <v>0.7</v>
      </c>
      <c r="E31" s="42">
        <v>0.1</v>
      </c>
      <c r="F31" s="41">
        <v>0</v>
      </c>
      <c r="G31" s="42">
        <v>0.1</v>
      </c>
      <c r="H31" s="41" t="s">
        <v>18</v>
      </c>
      <c r="I31" s="42" t="s">
        <v>18</v>
      </c>
      <c r="J31" s="41">
        <v>0.2</v>
      </c>
      <c r="K31" s="42">
        <v>0.2</v>
      </c>
      <c r="L31" s="41">
        <v>0.5</v>
      </c>
      <c r="M31" s="42">
        <v>0.3</v>
      </c>
      <c r="N31" s="41">
        <v>0.4</v>
      </c>
      <c r="O31" s="42">
        <v>0.3</v>
      </c>
      <c r="P31" s="41">
        <v>1.2</v>
      </c>
      <c r="Q31" s="42">
        <v>0.5</v>
      </c>
      <c r="R31" s="41">
        <v>1.3</v>
      </c>
      <c r="S31" s="42">
        <v>0.5</v>
      </c>
      <c r="T31" s="41">
        <v>1.9</v>
      </c>
      <c r="U31" s="42">
        <v>0.6</v>
      </c>
      <c r="V31" s="44">
        <v>0.7</v>
      </c>
      <c r="W31" s="44">
        <v>0.4</v>
      </c>
      <c r="X31" s="41">
        <v>2.2999999999999998</v>
      </c>
      <c r="Y31" s="42">
        <v>0.7</v>
      </c>
      <c r="Z31" s="41">
        <v>0.5</v>
      </c>
      <c r="AA31" s="42">
        <v>0.3</v>
      </c>
      <c r="AB31" s="41">
        <v>0.7</v>
      </c>
      <c r="AC31" s="42">
        <v>0.3</v>
      </c>
      <c r="AD31" s="41">
        <v>0.1</v>
      </c>
      <c r="AE31" s="42">
        <v>0.1</v>
      </c>
      <c r="AF31" s="41">
        <v>0.1</v>
      </c>
      <c r="AG31" s="42">
        <v>0.1</v>
      </c>
      <c r="AH31" s="44">
        <v>0.2</v>
      </c>
      <c r="AI31" s="44">
        <v>0.2</v>
      </c>
      <c r="AJ31" s="41">
        <v>0.4</v>
      </c>
      <c r="AK31" s="42">
        <v>0.3</v>
      </c>
      <c r="AL31" s="44">
        <v>0.3</v>
      </c>
      <c r="AM31" s="44">
        <v>0.3</v>
      </c>
      <c r="AN31" s="44">
        <v>0.3</v>
      </c>
      <c r="AO31" s="44">
        <v>0.3</v>
      </c>
    </row>
    <row r="32" spans="1:41" ht="11.1" customHeight="1">
      <c r="A32" s="1" t="s">
        <v>32</v>
      </c>
      <c r="B32" s="39">
        <v>1.2</v>
      </c>
      <c r="C32" s="40">
        <v>0.2</v>
      </c>
      <c r="D32" s="39">
        <v>1.4</v>
      </c>
      <c r="E32" s="40">
        <v>0.2</v>
      </c>
      <c r="F32" s="39">
        <v>1</v>
      </c>
      <c r="G32" s="40">
        <v>0.4</v>
      </c>
      <c r="H32" s="39">
        <v>1.3</v>
      </c>
      <c r="I32" s="40">
        <v>0.4</v>
      </c>
      <c r="J32" s="39">
        <v>0.8</v>
      </c>
      <c r="K32" s="40">
        <v>0.3</v>
      </c>
      <c r="L32" s="39">
        <v>1</v>
      </c>
      <c r="M32" s="40">
        <v>0.4</v>
      </c>
      <c r="N32" s="39">
        <v>0.9</v>
      </c>
      <c r="O32" s="40">
        <v>0.5</v>
      </c>
      <c r="P32" s="39">
        <v>0.8</v>
      </c>
      <c r="Q32" s="40">
        <v>0.4</v>
      </c>
      <c r="R32" s="39">
        <v>1.3</v>
      </c>
      <c r="S32" s="40">
        <v>0.5</v>
      </c>
      <c r="T32" s="39">
        <v>1.5</v>
      </c>
      <c r="U32" s="40">
        <v>0.5</v>
      </c>
      <c r="V32" s="39">
        <v>2</v>
      </c>
      <c r="W32" s="40">
        <v>0.6</v>
      </c>
      <c r="X32" s="43">
        <v>2.2000000000000002</v>
      </c>
      <c r="Y32" s="43">
        <v>0.7</v>
      </c>
      <c r="Z32" s="39">
        <v>1.2</v>
      </c>
      <c r="AA32" s="40">
        <v>0.5</v>
      </c>
      <c r="AB32" s="39">
        <v>1.3</v>
      </c>
      <c r="AC32" s="40">
        <v>0.5</v>
      </c>
      <c r="AD32" s="39">
        <v>1.6</v>
      </c>
      <c r="AE32" s="40">
        <v>0.6</v>
      </c>
      <c r="AF32" s="39">
        <v>1.7</v>
      </c>
      <c r="AG32" s="40">
        <v>0.6</v>
      </c>
      <c r="AH32" s="39">
        <v>0.8</v>
      </c>
      <c r="AI32" s="40">
        <v>0.4</v>
      </c>
      <c r="AJ32" s="39">
        <v>1.9</v>
      </c>
      <c r="AK32" s="40">
        <v>0.6</v>
      </c>
      <c r="AL32" s="39">
        <v>1.7</v>
      </c>
      <c r="AM32" s="40">
        <v>0.7</v>
      </c>
      <c r="AN32" s="39">
        <v>2.2999999999999998</v>
      </c>
      <c r="AO32" s="40">
        <v>0.8</v>
      </c>
    </row>
    <row r="33" spans="1:41" ht="11.1" customHeight="1">
      <c r="A33" s="1" t="s">
        <v>159</v>
      </c>
      <c r="B33" s="41">
        <v>0</v>
      </c>
      <c r="C33" s="42">
        <v>0</v>
      </c>
      <c r="D33" s="41">
        <v>0</v>
      </c>
      <c r="E33" s="42">
        <v>0</v>
      </c>
      <c r="F33" s="41">
        <v>0</v>
      </c>
      <c r="G33" s="42">
        <v>0.1</v>
      </c>
      <c r="H33" s="41" t="s">
        <v>18</v>
      </c>
      <c r="I33" s="42" t="s">
        <v>18</v>
      </c>
      <c r="J33" s="41">
        <v>0.1</v>
      </c>
      <c r="K33" s="42">
        <v>0.1</v>
      </c>
      <c r="L33" s="41">
        <v>0</v>
      </c>
      <c r="M33" s="42">
        <v>0.1</v>
      </c>
      <c r="N33" s="44" t="s">
        <v>18</v>
      </c>
      <c r="O33" s="44" t="s">
        <v>18</v>
      </c>
      <c r="P33" s="44">
        <v>0.1</v>
      </c>
      <c r="Q33" s="44">
        <v>0.2</v>
      </c>
      <c r="R33" s="41">
        <v>0</v>
      </c>
      <c r="S33" s="42">
        <v>0.1</v>
      </c>
      <c r="T33" s="41">
        <v>0</v>
      </c>
      <c r="U33" s="42">
        <v>0.1</v>
      </c>
      <c r="V33" s="41" t="s">
        <v>18</v>
      </c>
      <c r="W33" s="42" t="s">
        <v>18</v>
      </c>
      <c r="X33" s="41" t="s">
        <v>18</v>
      </c>
      <c r="Y33" s="42" t="s">
        <v>18</v>
      </c>
      <c r="Z33" s="41">
        <v>0.1</v>
      </c>
      <c r="AA33" s="42">
        <v>0.1</v>
      </c>
      <c r="AB33" s="41" t="s">
        <v>18</v>
      </c>
      <c r="AC33" s="42" t="s">
        <v>18</v>
      </c>
      <c r="AD33" s="41" t="s">
        <v>18</v>
      </c>
      <c r="AE33" s="42" t="s">
        <v>18</v>
      </c>
      <c r="AF33" s="41">
        <v>0.2</v>
      </c>
      <c r="AG33" s="42">
        <v>0.2</v>
      </c>
      <c r="AH33" s="41" t="s">
        <v>18</v>
      </c>
      <c r="AI33" s="42" t="s">
        <v>18</v>
      </c>
      <c r="AJ33" s="41" t="s">
        <v>18</v>
      </c>
      <c r="AK33" s="42" t="s">
        <v>18</v>
      </c>
      <c r="AL33" s="44" t="s">
        <v>18</v>
      </c>
      <c r="AM33" s="44" t="s">
        <v>18</v>
      </c>
      <c r="AN33" s="44">
        <v>0</v>
      </c>
      <c r="AO33" s="44">
        <v>0.1</v>
      </c>
    </row>
    <row r="34" spans="1:41" ht="11.1" customHeight="1">
      <c r="A34" s="1" t="s">
        <v>33</v>
      </c>
      <c r="B34" s="39">
        <v>0.7</v>
      </c>
      <c r="C34" s="40">
        <v>0.1</v>
      </c>
      <c r="D34" s="39">
        <v>0.7</v>
      </c>
      <c r="E34" s="40">
        <v>0.1</v>
      </c>
      <c r="F34" s="39">
        <v>1.1000000000000001</v>
      </c>
      <c r="G34" s="40">
        <v>0.4</v>
      </c>
      <c r="H34" s="39">
        <v>0.9</v>
      </c>
      <c r="I34" s="40">
        <v>0.4</v>
      </c>
      <c r="J34" s="39">
        <v>0.5</v>
      </c>
      <c r="K34" s="40">
        <v>0.3</v>
      </c>
      <c r="L34" s="39">
        <v>0.6</v>
      </c>
      <c r="M34" s="40">
        <v>0.3</v>
      </c>
      <c r="N34" s="39">
        <v>0.2</v>
      </c>
      <c r="O34" s="40">
        <v>0.2</v>
      </c>
      <c r="P34" s="39">
        <v>0.5</v>
      </c>
      <c r="Q34" s="40">
        <v>0.3</v>
      </c>
      <c r="R34" s="39">
        <v>0.4</v>
      </c>
      <c r="S34" s="40">
        <v>0.3</v>
      </c>
      <c r="T34" s="39">
        <v>0.8</v>
      </c>
      <c r="U34" s="40">
        <v>0.4</v>
      </c>
      <c r="V34" s="39">
        <v>0.4</v>
      </c>
      <c r="W34" s="40">
        <v>0.3</v>
      </c>
      <c r="X34" s="39">
        <v>0.5</v>
      </c>
      <c r="Y34" s="40">
        <v>0.3</v>
      </c>
      <c r="Z34" s="39">
        <v>0.3</v>
      </c>
      <c r="AA34" s="40">
        <v>0.2</v>
      </c>
      <c r="AB34" s="39">
        <v>0.4</v>
      </c>
      <c r="AC34" s="40">
        <v>0.3</v>
      </c>
      <c r="AD34" s="43">
        <v>1.7</v>
      </c>
      <c r="AE34" s="43">
        <v>0.6</v>
      </c>
      <c r="AF34" s="39">
        <v>1.2</v>
      </c>
      <c r="AG34" s="40">
        <v>0.5</v>
      </c>
      <c r="AH34" s="39">
        <v>0.7</v>
      </c>
      <c r="AI34" s="40">
        <v>0.4</v>
      </c>
      <c r="AJ34" s="39">
        <v>0.9</v>
      </c>
      <c r="AK34" s="40">
        <v>0.4</v>
      </c>
      <c r="AL34" s="39">
        <v>0.8</v>
      </c>
      <c r="AM34" s="40">
        <v>0.5</v>
      </c>
      <c r="AN34" s="39">
        <v>0.3</v>
      </c>
      <c r="AO34" s="40">
        <v>0.3</v>
      </c>
    </row>
    <row r="35" spans="1:41" ht="11.1" customHeight="1">
      <c r="A35" s="1" t="s">
        <v>34</v>
      </c>
      <c r="B35" s="41">
        <v>3.1</v>
      </c>
      <c r="C35" s="42">
        <v>0.3</v>
      </c>
      <c r="D35" s="41">
        <v>3.1</v>
      </c>
      <c r="E35" s="42">
        <v>0.3</v>
      </c>
      <c r="F35" s="41">
        <v>6.4</v>
      </c>
      <c r="G35" s="42">
        <v>1</v>
      </c>
      <c r="H35" s="41">
        <v>6.2</v>
      </c>
      <c r="I35" s="42">
        <v>0.9</v>
      </c>
      <c r="J35" s="41">
        <v>4.2</v>
      </c>
      <c r="K35" s="42">
        <v>0.8</v>
      </c>
      <c r="L35" s="41">
        <v>3.8</v>
      </c>
      <c r="M35" s="42">
        <v>0.8</v>
      </c>
      <c r="N35" s="41">
        <v>2.5</v>
      </c>
      <c r="O35" s="42">
        <v>0.8</v>
      </c>
      <c r="P35" s="41">
        <v>2.2999999999999998</v>
      </c>
      <c r="Q35" s="42">
        <v>0.7</v>
      </c>
      <c r="R35" s="41">
        <v>0.4</v>
      </c>
      <c r="S35" s="42">
        <v>0.3</v>
      </c>
      <c r="T35" s="41">
        <v>0.4</v>
      </c>
      <c r="U35" s="42">
        <v>0.3</v>
      </c>
      <c r="V35" s="44">
        <v>0.1</v>
      </c>
      <c r="W35" s="44">
        <v>0.2</v>
      </c>
      <c r="X35" s="41">
        <v>0.4</v>
      </c>
      <c r="Y35" s="42">
        <v>0.3</v>
      </c>
      <c r="Z35" s="41">
        <v>4.4000000000000004</v>
      </c>
      <c r="AA35" s="42">
        <v>0.9</v>
      </c>
      <c r="AB35" s="41">
        <v>4.5999999999999996</v>
      </c>
      <c r="AC35" s="42">
        <v>0.9</v>
      </c>
      <c r="AD35" s="44">
        <v>0.8</v>
      </c>
      <c r="AE35" s="44">
        <v>0.4</v>
      </c>
      <c r="AF35" s="44">
        <v>0.7</v>
      </c>
      <c r="AG35" s="44">
        <v>0.4</v>
      </c>
      <c r="AH35" s="41">
        <v>0.3</v>
      </c>
      <c r="AI35" s="42">
        <v>0.3</v>
      </c>
      <c r="AJ35" s="41">
        <v>0.6</v>
      </c>
      <c r="AK35" s="42">
        <v>0.4</v>
      </c>
      <c r="AL35" s="44">
        <v>0.3</v>
      </c>
      <c r="AM35" s="44">
        <v>0.3</v>
      </c>
      <c r="AN35" s="44">
        <v>1</v>
      </c>
      <c r="AO35" s="44">
        <v>0.5</v>
      </c>
    </row>
    <row r="36" spans="1:41" ht="11.1" customHeight="1">
      <c r="A36" s="1" t="s">
        <v>35</v>
      </c>
      <c r="B36" s="39">
        <v>0.6</v>
      </c>
      <c r="C36" s="40">
        <v>0.1</v>
      </c>
      <c r="D36" s="39">
        <v>0.5</v>
      </c>
      <c r="E36" s="40">
        <v>0.1</v>
      </c>
      <c r="F36" s="39">
        <v>0.1</v>
      </c>
      <c r="G36" s="40">
        <v>0.1</v>
      </c>
      <c r="H36" s="39" t="s">
        <v>18</v>
      </c>
      <c r="I36" s="40" t="s">
        <v>18</v>
      </c>
      <c r="J36" s="39">
        <v>0</v>
      </c>
      <c r="K36" s="40">
        <v>0.1</v>
      </c>
      <c r="L36" s="39" t="s">
        <v>18</v>
      </c>
      <c r="M36" s="40" t="s">
        <v>18</v>
      </c>
      <c r="N36" s="39" t="s">
        <v>18</v>
      </c>
      <c r="O36" s="40" t="s">
        <v>18</v>
      </c>
      <c r="P36" s="39">
        <v>0.1</v>
      </c>
      <c r="Q36" s="40">
        <v>0.1</v>
      </c>
      <c r="R36" s="39">
        <v>0.2</v>
      </c>
      <c r="S36" s="40">
        <v>0.2</v>
      </c>
      <c r="T36" s="43">
        <v>0.1</v>
      </c>
      <c r="U36" s="43">
        <v>0.1</v>
      </c>
      <c r="V36" s="43">
        <v>1.1000000000000001</v>
      </c>
      <c r="W36" s="43">
        <v>0.5</v>
      </c>
      <c r="X36" s="39">
        <v>0.9</v>
      </c>
      <c r="Y36" s="40">
        <v>0.4</v>
      </c>
      <c r="Z36" s="43">
        <v>1.7</v>
      </c>
      <c r="AA36" s="43">
        <v>0.5</v>
      </c>
      <c r="AB36" s="43">
        <v>1.4</v>
      </c>
      <c r="AC36" s="43">
        <v>0.5</v>
      </c>
      <c r="AD36" s="43">
        <v>2.5</v>
      </c>
      <c r="AE36" s="43">
        <v>0.7</v>
      </c>
      <c r="AF36" s="43">
        <v>2.8</v>
      </c>
      <c r="AG36" s="43">
        <v>0.8</v>
      </c>
      <c r="AH36" s="43">
        <v>0.6</v>
      </c>
      <c r="AI36" s="43">
        <v>0.3</v>
      </c>
      <c r="AJ36" s="43">
        <v>0.3</v>
      </c>
      <c r="AK36" s="43">
        <v>0.3</v>
      </c>
      <c r="AL36" s="43" t="s">
        <v>18</v>
      </c>
      <c r="AM36" s="43" t="s">
        <v>18</v>
      </c>
      <c r="AN36" s="43">
        <v>0.1</v>
      </c>
      <c r="AO36" s="43">
        <v>0.2</v>
      </c>
    </row>
    <row r="37" spans="1:41" ht="11.1" customHeight="1">
      <c r="A37" s="1" t="s">
        <v>137</v>
      </c>
      <c r="B37" s="41">
        <v>1.2</v>
      </c>
      <c r="C37" s="42">
        <v>0.2</v>
      </c>
      <c r="D37" s="41">
        <v>1.3</v>
      </c>
      <c r="E37" s="42">
        <v>0.2</v>
      </c>
      <c r="F37" s="41">
        <v>3.9</v>
      </c>
      <c r="G37" s="42">
        <v>0.8</v>
      </c>
      <c r="H37" s="41">
        <v>4.5</v>
      </c>
      <c r="I37" s="42">
        <v>0.8</v>
      </c>
      <c r="J37" s="41">
        <v>1.9</v>
      </c>
      <c r="K37" s="42">
        <v>0.5</v>
      </c>
      <c r="L37" s="41">
        <v>1.8</v>
      </c>
      <c r="M37" s="42">
        <v>0.5</v>
      </c>
      <c r="N37" s="41">
        <v>0.8</v>
      </c>
      <c r="O37" s="42">
        <v>0.4</v>
      </c>
      <c r="P37" s="41">
        <v>1.5</v>
      </c>
      <c r="Q37" s="42">
        <v>0.6</v>
      </c>
      <c r="R37" s="41">
        <v>0.3</v>
      </c>
      <c r="S37" s="42">
        <v>0.2</v>
      </c>
      <c r="T37" s="44">
        <v>0.1</v>
      </c>
      <c r="U37" s="44">
        <v>0.1</v>
      </c>
      <c r="V37" s="44" t="s">
        <v>18</v>
      </c>
      <c r="W37" s="44" t="s">
        <v>18</v>
      </c>
      <c r="X37" s="44" t="s">
        <v>18</v>
      </c>
      <c r="Y37" s="44" t="s">
        <v>18</v>
      </c>
      <c r="Z37" s="44" t="s">
        <v>18</v>
      </c>
      <c r="AA37" s="44" t="s">
        <v>18</v>
      </c>
      <c r="AB37" s="44" t="s">
        <v>18</v>
      </c>
      <c r="AC37" s="44" t="s">
        <v>18</v>
      </c>
      <c r="AD37" s="44" t="s">
        <v>18</v>
      </c>
      <c r="AE37" s="44" t="s">
        <v>18</v>
      </c>
      <c r="AF37" s="44" t="s">
        <v>18</v>
      </c>
      <c r="AG37" s="44" t="s">
        <v>18</v>
      </c>
      <c r="AH37" s="44" t="s">
        <v>18</v>
      </c>
      <c r="AI37" s="44" t="s">
        <v>18</v>
      </c>
      <c r="AJ37" s="44" t="s">
        <v>18</v>
      </c>
      <c r="AK37" s="44" t="s">
        <v>18</v>
      </c>
      <c r="AL37" s="44" t="s">
        <v>18</v>
      </c>
      <c r="AM37" s="44" t="s">
        <v>18</v>
      </c>
      <c r="AN37" s="44" t="s">
        <v>18</v>
      </c>
      <c r="AO37" s="44" t="s">
        <v>18</v>
      </c>
    </row>
    <row r="38" spans="1:41" ht="11.1" customHeight="1">
      <c r="A38" s="1" t="s">
        <v>37</v>
      </c>
      <c r="B38" s="39">
        <v>2.2999999999999998</v>
      </c>
      <c r="C38" s="40">
        <v>0.2</v>
      </c>
      <c r="D38" s="39">
        <v>2.2000000000000002</v>
      </c>
      <c r="E38" s="40">
        <v>0.2</v>
      </c>
      <c r="F38" s="43">
        <v>6.4</v>
      </c>
      <c r="G38" s="43">
        <v>1</v>
      </c>
      <c r="H38" s="43">
        <v>6.2</v>
      </c>
      <c r="I38" s="43">
        <v>0.9</v>
      </c>
      <c r="J38" s="39">
        <v>4.2</v>
      </c>
      <c r="K38" s="40">
        <v>0.8</v>
      </c>
      <c r="L38" s="39">
        <v>3.8</v>
      </c>
      <c r="M38" s="40">
        <v>0.8</v>
      </c>
      <c r="N38" s="43">
        <v>2.5</v>
      </c>
      <c r="O38" s="43">
        <v>0.8</v>
      </c>
      <c r="P38" s="43">
        <v>2.2999999999999998</v>
      </c>
      <c r="Q38" s="43">
        <v>0.7</v>
      </c>
      <c r="R38" s="43">
        <v>0.4</v>
      </c>
      <c r="S38" s="43">
        <v>0.3</v>
      </c>
      <c r="T38" s="43">
        <v>0.4</v>
      </c>
      <c r="U38" s="43">
        <v>0.3</v>
      </c>
      <c r="V38" s="43">
        <v>0.1</v>
      </c>
      <c r="W38" s="43">
        <v>0.1</v>
      </c>
      <c r="X38" s="43">
        <v>0.3</v>
      </c>
      <c r="Y38" s="43">
        <v>0.2</v>
      </c>
      <c r="Z38" s="43" t="s">
        <v>18</v>
      </c>
      <c r="AA38" s="43" t="s">
        <v>18</v>
      </c>
      <c r="AB38" s="43" t="s">
        <v>18</v>
      </c>
      <c r="AC38" s="43" t="s">
        <v>18</v>
      </c>
      <c r="AD38" s="43" t="s">
        <v>18</v>
      </c>
      <c r="AE38" s="43" t="s">
        <v>18</v>
      </c>
      <c r="AF38" s="43" t="s">
        <v>18</v>
      </c>
      <c r="AG38" s="43" t="s">
        <v>18</v>
      </c>
      <c r="AH38" s="43" t="s">
        <v>18</v>
      </c>
      <c r="AI38" s="43" t="s">
        <v>18</v>
      </c>
      <c r="AJ38" s="43" t="s">
        <v>18</v>
      </c>
      <c r="AK38" s="43" t="s">
        <v>18</v>
      </c>
      <c r="AL38" s="43" t="s">
        <v>18</v>
      </c>
      <c r="AM38" s="43" t="s">
        <v>18</v>
      </c>
      <c r="AN38" s="43" t="s">
        <v>18</v>
      </c>
      <c r="AO38" s="43" t="s">
        <v>18</v>
      </c>
    </row>
    <row r="39" spans="1:41" ht="11.1" customHeight="1">
      <c r="A39" s="1" t="s">
        <v>142</v>
      </c>
      <c r="B39" s="41">
        <v>0.4</v>
      </c>
      <c r="C39" s="42">
        <v>0.1</v>
      </c>
      <c r="D39" s="41">
        <v>0.5</v>
      </c>
      <c r="E39" s="42">
        <v>0.1</v>
      </c>
      <c r="F39" s="44">
        <v>0.7</v>
      </c>
      <c r="G39" s="44">
        <v>0.3</v>
      </c>
      <c r="H39" s="44">
        <v>0.9</v>
      </c>
      <c r="I39" s="44">
        <v>0.4</v>
      </c>
      <c r="J39" s="41">
        <v>0.6</v>
      </c>
      <c r="K39" s="42">
        <v>0.3</v>
      </c>
      <c r="L39" s="41">
        <v>0.4</v>
      </c>
      <c r="M39" s="42">
        <v>0.3</v>
      </c>
      <c r="N39" s="44">
        <v>0.2</v>
      </c>
      <c r="O39" s="44">
        <v>0.2</v>
      </c>
      <c r="P39" s="44">
        <v>0.2</v>
      </c>
      <c r="Q39" s="44">
        <v>0.2</v>
      </c>
      <c r="R39" s="44">
        <v>0</v>
      </c>
      <c r="S39" s="44">
        <v>0.1</v>
      </c>
      <c r="T39" s="44">
        <v>0.2</v>
      </c>
      <c r="U39" s="44">
        <v>0.2</v>
      </c>
      <c r="V39" s="44">
        <v>0.2</v>
      </c>
      <c r="W39" s="44">
        <v>0.2</v>
      </c>
      <c r="X39" s="44">
        <v>0.3</v>
      </c>
      <c r="Y39" s="44">
        <v>0.3</v>
      </c>
      <c r="Z39" s="44">
        <v>0.3</v>
      </c>
      <c r="AA39" s="44">
        <v>0.2</v>
      </c>
      <c r="AB39" s="44">
        <v>0.4</v>
      </c>
      <c r="AC39" s="44">
        <v>0.3</v>
      </c>
      <c r="AD39" s="44">
        <v>0.8</v>
      </c>
      <c r="AE39" s="44">
        <v>0.4</v>
      </c>
      <c r="AF39" s="44">
        <v>0.4</v>
      </c>
      <c r="AG39" s="44">
        <v>0.3</v>
      </c>
      <c r="AH39" s="44">
        <v>0.1</v>
      </c>
      <c r="AI39" s="44">
        <v>0.1</v>
      </c>
      <c r="AJ39" s="44">
        <v>0.3</v>
      </c>
      <c r="AK39" s="44">
        <v>0.3</v>
      </c>
      <c r="AL39" s="44" t="s">
        <v>18</v>
      </c>
      <c r="AM39" s="44" t="s">
        <v>18</v>
      </c>
      <c r="AN39" s="44">
        <v>0.8</v>
      </c>
      <c r="AO39" s="44">
        <v>0.4</v>
      </c>
    </row>
    <row r="40" spans="1:41" ht="11.1" customHeight="1">
      <c r="A40" s="1" t="s">
        <v>144</v>
      </c>
      <c r="B40" s="39">
        <v>0.1</v>
      </c>
      <c r="C40" s="40">
        <v>0.1</v>
      </c>
      <c r="D40" s="39">
        <v>0.3</v>
      </c>
      <c r="E40" s="40">
        <v>0.1</v>
      </c>
      <c r="F40" s="43">
        <v>0</v>
      </c>
      <c r="G40" s="43">
        <v>0.1</v>
      </c>
      <c r="H40" s="39" t="s">
        <v>18</v>
      </c>
      <c r="I40" s="40" t="s">
        <v>18</v>
      </c>
      <c r="J40" s="39" t="s">
        <v>18</v>
      </c>
      <c r="K40" s="40" t="s">
        <v>18</v>
      </c>
      <c r="L40" s="39">
        <v>0.1</v>
      </c>
      <c r="M40" s="40">
        <v>0.1</v>
      </c>
      <c r="N40" s="39">
        <v>0</v>
      </c>
      <c r="O40" s="40">
        <v>0.1</v>
      </c>
      <c r="P40" s="39">
        <v>0.1</v>
      </c>
      <c r="Q40" s="40">
        <v>0.1</v>
      </c>
      <c r="R40" s="39">
        <v>0.1</v>
      </c>
      <c r="S40" s="40">
        <v>0.2</v>
      </c>
      <c r="T40" s="39">
        <v>0.4</v>
      </c>
      <c r="U40" s="40">
        <v>0.3</v>
      </c>
      <c r="V40" s="39">
        <v>0</v>
      </c>
      <c r="W40" s="40">
        <v>0.1</v>
      </c>
      <c r="X40" s="39">
        <v>0.2</v>
      </c>
      <c r="Y40" s="40">
        <v>0.2</v>
      </c>
      <c r="Z40" s="43">
        <v>0.1</v>
      </c>
      <c r="AA40" s="43">
        <v>0.1</v>
      </c>
      <c r="AB40" s="39">
        <v>0</v>
      </c>
      <c r="AC40" s="40">
        <v>0.1</v>
      </c>
      <c r="AD40" s="39">
        <v>0.7</v>
      </c>
      <c r="AE40" s="40">
        <v>0.4</v>
      </c>
      <c r="AF40" s="39">
        <v>1.6</v>
      </c>
      <c r="AG40" s="40">
        <v>0.6</v>
      </c>
      <c r="AH40" s="39">
        <v>0.5</v>
      </c>
      <c r="AI40" s="40">
        <v>0.3</v>
      </c>
      <c r="AJ40" s="43">
        <v>0.6</v>
      </c>
      <c r="AK40" s="43">
        <v>0.4</v>
      </c>
      <c r="AL40" s="43">
        <v>0.1</v>
      </c>
      <c r="AM40" s="43">
        <v>0.2</v>
      </c>
      <c r="AN40" s="43">
        <v>0.1</v>
      </c>
      <c r="AO40" s="43">
        <v>0.2</v>
      </c>
    </row>
    <row r="41" spans="1:41" ht="11.1" customHeight="1">
      <c r="A41" s="1" t="s">
        <v>143</v>
      </c>
      <c r="B41" s="41">
        <v>0.6</v>
      </c>
      <c r="C41" s="42">
        <v>0.1</v>
      </c>
      <c r="D41" s="41">
        <v>0.8</v>
      </c>
      <c r="E41" s="42">
        <v>0.1</v>
      </c>
      <c r="F41" s="44">
        <v>1.5</v>
      </c>
      <c r="G41" s="44">
        <v>0.5</v>
      </c>
      <c r="H41" s="44">
        <v>2.4</v>
      </c>
      <c r="I41" s="44">
        <v>0.6</v>
      </c>
      <c r="J41" s="44">
        <v>0.8</v>
      </c>
      <c r="K41" s="44">
        <v>0.3</v>
      </c>
      <c r="L41" s="44">
        <v>1.1000000000000001</v>
      </c>
      <c r="M41" s="44">
        <v>0.4</v>
      </c>
      <c r="N41" s="41">
        <v>0.4</v>
      </c>
      <c r="O41" s="42">
        <v>0.3</v>
      </c>
      <c r="P41" s="44">
        <v>0.3</v>
      </c>
      <c r="Q41" s="44">
        <v>0.3</v>
      </c>
      <c r="R41" s="41">
        <v>0.1</v>
      </c>
      <c r="S41" s="42">
        <v>0.2</v>
      </c>
      <c r="T41" s="41">
        <v>0.1</v>
      </c>
      <c r="U41" s="42">
        <v>0.1</v>
      </c>
      <c r="V41" s="41">
        <v>0</v>
      </c>
      <c r="W41" s="42">
        <v>0.1</v>
      </c>
      <c r="X41" s="44">
        <v>0.2</v>
      </c>
      <c r="Y41" s="44">
        <v>0.2</v>
      </c>
      <c r="Z41" s="44">
        <v>0.2</v>
      </c>
      <c r="AA41" s="44">
        <v>0.2</v>
      </c>
      <c r="AB41" s="41">
        <v>0.3</v>
      </c>
      <c r="AC41" s="42">
        <v>0.2</v>
      </c>
      <c r="AD41" s="41">
        <v>0.6</v>
      </c>
      <c r="AE41" s="42">
        <v>0.4</v>
      </c>
      <c r="AF41" s="41">
        <v>0.2</v>
      </c>
      <c r="AG41" s="42">
        <v>0.2</v>
      </c>
      <c r="AH41" s="44">
        <v>0.3</v>
      </c>
      <c r="AI41" s="44">
        <v>0.2</v>
      </c>
      <c r="AJ41" s="44">
        <v>0.6</v>
      </c>
      <c r="AK41" s="44">
        <v>0.4</v>
      </c>
      <c r="AL41" s="44">
        <v>0.3</v>
      </c>
      <c r="AM41" s="44">
        <v>0.3</v>
      </c>
      <c r="AN41" s="44">
        <v>0.2</v>
      </c>
      <c r="AO41" s="44">
        <v>0.2</v>
      </c>
    </row>
    <row r="42" spans="1:41" ht="11.1" customHeight="1">
      <c r="A42" s="1" t="s">
        <v>160</v>
      </c>
      <c r="B42" s="39">
        <v>0</v>
      </c>
      <c r="C42" s="40">
        <v>0</v>
      </c>
      <c r="D42" s="39">
        <v>0</v>
      </c>
      <c r="E42" s="40">
        <v>0</v>
      </c>
      <c r="F42" s="43">
        <v>0.1</v>
      </c>
      <c r="G42" s="43">
        <v>0.1</v>
      </c>
      <c r="H42" s="43">
        <v>0.1</v>
      </c>
      <c r="I42" s="43">
        <v>0.1</v>
      </c>
      <c r="J42" s="43">
        <v>0</v>
      </c>
      <c r="K42" s="43">
        <v>0</v>
      </c>
      <c r="L42" s="43">
        <v>0.1</v>
      </c>
      <c r="M42" s="43">
        <v>0.1</v>
      </c>
      <c r="N42" s="43" t="s">
        <v>18</v>
      </c>
      <c r="O42" s="43" t="s">
        <v>18</v>
      </c>
      <c r="P42" s="43" t="s">
        <v>18</v>
      </c>
      <c r="Q42" s="43" t="s">
        <v>18</v>
      </c>
      <c r="R42" s="39" t="s">
        <v>18</v>
      </c>
      <c r="S42" s="40" t="s">
        <v>18</v>
      </c>
      <c r="T42" s="39">
        <v>0.1</v>
      </c>
      <c r="U42" s="40">
        <v>0.1</v>
      </c>
      <c r="V42" s="43" t="s">
        <v>18</v>
      </c>
      <c r="W42" s="43" t="s">
        <v>18</v>
      </c>
      <c r="X42" s="43" t="s">
        <v>18</v>
      </c>
      <c r="Y42" s="43" t="s">
        <v>18</v>
      </c>
      <c r="Z42" s="43" t="s">
        <v>18</v>
      </c>
      <c r="AA42" s="43" t="s">
        <v>18</v>
      </c>
      <c r="AB42" s="43" t="s">
        <v>18</v>
      </c>
      <c r="AC42" s="43" t="s">
        <v>18</v>
      </c>
      <c r="AD42" s="43">
        <v>0.1</v>
      </c>
      <c r="AE42" s="43">
        <v>0.1</v>
      </c>
      <c r="AF42" s="43">
        <v>0</v>
      </c>
      <c r="AG42" s="43">
        <v>0.1</v>
      </c>
      <c r="AH42" s="43" t="s">
        <v>18</v>
      </c>
      <c r="AI42" s="43" t="s">
        <v>18</v>
      </c>
      <c r="AJ42" s="43" t="s">
        <v>18</v>
      </c>
      <c r="AK42" s="43" t="s">
        <v>18</v>
      </c>
      <c r="AL42" s="43">
        <v>0</v>
      </c>
      <c r="AM42" s="43">
        <v>0.1</v>
      </c>
      <c r="AN42" s="43" t="s">
        <v>18</v>
      </c>
      <c r="AO42" s="43" t="s">
        <v>18</v>
      </c>
    </row>
    <row r="43" spans="1:41" ht="11.1" customHeight="1">
      <c r="A43" s="1" t="s">
        <v>161</v>
      </c>
      <c r="B43" s="44"/>
      <c r="C43" s="44"/>
      <c r="D43" s="41">
        <v>0.1</v>
      </c>
      <c r="E43" s="42">
        <v>0.1</v>
      </c>
      <c r="F43" s="44"/>
      <c r="G43" s="44"/>
      <c r="H43" s="44" t="s">
        <v>18</v>
      </c>
      <c r="I43" s="44" t="s">
        <v>18</v>
      </c>
      <c r="J43" s="44"/>
      <c r="K43" s="44"/>
      <c r="L43" s="44">
        <v>0.6</v>
      </c>
      <c r="M43" s="44">
        <v>0.3</v>
      </c>
      <c r="N43" s="44"/>
      <c r="O43" s="44"/>
      <c r="P43" s="44" t="s">
        <v>18</v>
      </c>
      <c r="Q43" s="44" t="s">
        <v>18</v>
      </c>
      <c r="R43" s="44"/>
      <c r="S43" s="44"/>
      <c r="T43" s="41" t="s">
        <v>18</v>
      </c>
      <c r="U43" s="42" t="s">
        <v>18</v>
      </c>
      <c r="V43" s="44"/>
      <c r="W43" s="44"/>
      <c r="X43" s="44" t="s">
        <v>18</v>
      </c>
      <c r="Y43" s="44" t="s">
        <v>18</v>
      </c>
      <c r="Z43" s="44"/>
      <c r="AA43" s="44"/>
      <c r="AB43" s="44" t="s">
        <v>18</v>
      </c>
      <c r="AC43" s="44" t="s">
        <v>18</v>
      </c>
      <c r="AD43" s="44"/>
      <c r="AE43" s="44"/>
      <c r="AF43" s="44" t="s">
        <v>18</v>
      </c>
      <c r="AG43" s="44" t="s">
        <v>18</v>
      </c>
      <c r="AH43" s="44"/>
      <c r="AI43" s="44"/>
      <c r="AJ43" s="44" t="s">
        <v>18</v>
      </c>
      <c r="AK43" s="44" t="s">
        <v>18</v>
      </c>
      <c r="AL43" s="44"/>
      <c r="AM43" s="44"/>
      <c r="AN43" s="44" t="s">
        <v>18</v>
      </c>
      <c r="AO43" s="44" t="s">
        <v>18</v>
      </c>
    </row>
    <row r="44" spans="1:41" ht="11.1" customHeight="1">
      <c r="A44" s="1" t="s">
        <v>38</v>
      </c>
      <c r="B44" s="39"/>
      <c r="C44" s="40"/>
      <c r="D44" s="39"/>
      <c r="E44" s="40"/>
      <c r="F44" s="43" t="s">
        <v>18</v>
      </c>
      <c r="G44" s="43" t="s">
        <v>18</v>
      </c>
      <c r="H44" s="43" t="s">
        <v>18</v>
      </c>
      <c r="I44" s="43" t="s">
        <v>18</v>
      </c>
      <c r="J44" s="43">
        <v>5.6</v>
      </c>
      <c r="K44" s="43">
        <v>1.5</v>
      </c>
      <c r="L44" s="43">
        <v>5.2</v>
      </c>
      <c r="M44" s="43">
        <v>1.4</v>
      </c>
      <c r="N44" s="43" t="s">
        <v>18</v>
      </c>
      <c r="O44" s="43" t="s">
        <v>18</v>
      </c>
      <c r="P44" s="43" t="s">
        <v>18</v>
      </c>
      <c r="Q44" s="43" t="s">
        <v>18</v>
      </c>
      <c r="R44" s="39" t="s">
        <v>18</v>
      </c>
      <c r="S44" s="40" t="s">
        <v>18</v>
      </c>
      <c r="T44" s="39" t="s">
        <v>18</v>
      </c>
      <c r="U44" s="40" t="s">
        <v>18</v>
      </c>
      <c r="V44" s="43" t="s">
        <v>18</v>
      </c>
      <c r="W44" s="43" t="s">
        <v>18</v>
      </c>
      <c r="X44" s="43" t="s">
        <v>18</v>
      </c>
      <c r="Y44" s="43" t="s">
        <v>18</v>
      </c>
      <c r="Z44" s="43" t="s">
        <v>18</v>
      </c>
      <c r="AA44" s="43" t="s">
        <v>18</v>
      </c>
      <c r="AB44" s="43" t="s">
        <v>18</v>
      </c>
      <c r="AC44" s="43" t="s">
        <v>18</v>
      </c>
      <c r="AD44" s="43" t="s">
        <v>18</v>
      </c>
      <c r="AE44" s="43" t="s">
        <v>18</v>
      </c>
      <c r="AF44" s="43" t="s">
        <v>18</v>
      </c>
      <c r="AG44" s="43" t="s">
        <v>18</v>
      </c>
      <c r="AH44" s="43" t="s">
        <v>18</v>
      </c>
      <c r="AI44" s="43" t="s">
        <v>18</v>
      </c>
      <c r="AJ44" s="43" t="s">
        <v>18</v>
      </c>
      <c r="AK44" s="43" t="s">
        <v>18</v>
      </c>
      <c r="AL44" s="43" t="s">
        <v>18</v>
      </c>
      <c r="AM44" s="43" t="s">
        <v>18</v>
      </c>
      <c r="AN44" s="43" t="s">
        <v>18</v>
      </c>
      <c r="AO44" s="43" t="s">
        <v>18</v>
      </c>
    </row>
    <row r="45" spans="1:41" ht="11.1" customHeight="1">
      <c r="A45" s="1" t="s">
        <v>39</v>
      </c>
      <c r="B45" s="41"/>
      <c r="C45" s="42"/>
      <c r="D45" s="41"/>
      <c r="E45" s="42"/>
      <c r="F45" s="41" t="s">
        <v>18</v>
      </c>
      <c r="G45" s="42" t="s">
        <v>18</v>
      </c>
      <c r="H45" s="41" t="s">
        <v>18</v>
      </c>
      <c r="I45" s="42" t="s">
        <v>18</v>
      </c>
      <c r="J45" s="44">
        <v>6.9</v>
      </c>
      <c r="K45" s="44">
        <v>2</v>
      </c>
      <c r="L45" s="41">
        <v>6.1</v>
      </c>
      <c r="M45" s="42">
        <v>1.9</v>
      </c>
      <c r="N45" s="41" t="s">
        <v>18</v>
      </c>
      <c r="O45" s="42" t="s">
        <v>18</v>
      </c>
      <c r="P45" s="41" t="s">
        <v>18</v>
      </c>
      <c r="Q45" s="42" t="s">
        <v>18</v>
      </c>
      <c r="R45" s="41" t="s">
        <v>18</v>
      </c>
      <c r="S45" s="42" t="s">
        <v>18</v>
      </c>
      <c r="T45" s="41" t="s">
        <v>18</v>
      </c>
      <c r="U45" s="42" t="s">
        <v>18</v>
      </c>
      <c r="V45" s="41" t="s">
        <v>18</v>
      </c>
      <c r="W45" s="42" t="s">
        <v>18</v>
      </c>
      <c r="X45" s="41" t="s">
        <v>18</v>
      </c>
      <c r="Y45" s="42" t="s">
        <v>18</v>
      </c>
      <c r="Z45" s="44" t="s">
        <v>18</v>
      </c>
      <c r="AA45" s="44" t="s">
        <v>18</v>
      </c>
      <c r="AB45" s="41" t="s">
        <v>18</v>
      </c>
      <c r="AC45" s="42" t="s">
        <v>18</v>
      </c>
      <c r="AD45" s="44" t="s">
        <v>18</v>
      </c>
      <c r="AE45" s="44" t="s">
        <v>18</v>
      </c>
      <c r="AF45" s="44" t="s">
        <v>18</v>
      </c>
      <c r="AG45" s="44" t="s">
        <v>18</v>
      </c>
      <c r="AH45" s="44" t="s">
        <v>18</v>
      </c>
      <c r="AI45" s="44" t="s">
        <v>18</v>
      </c>
      <c r="AJ45" s="44" t="s">
        <v>18</v>
      </c>
      <c r="AK45" s="44" t="s">
        <v>18</v>
      </c>
      <c r="AL45" s="44" t="s">
        <v>18</v>
      </c>
      <c r="AM45" s="44" t="s">
        <v>18</v>
      </c>
      <c r="AN45" s="44" t="s">
        <v>18</v>
      </c>
      <c r="AO45" s="44" t="s">
        <v>18</v>
      </c>
    </row>
    <row r="46" spans="1:41" ht="11.1" customHeight="1">
      <c r="A46" s="1" t="s">
        <v>40</v>
      </c>
      <c r="B46" s="39">
        <v>3</v>
      </c>
      <c r="C46" s="40">
        <v>0.3</v>
      </c>
      <c r="D46" s="39">
        <v>2.8</v>
      </c>
      <c r="E46" s="40">
        <v>0.2</v>
      </c>
      <c r="F46" s="43">
        <v>0.1</v>
      </c>
      <c r="G46" s="43">
        <v>0.1</v>
      </c>
      <c r="H46" s="43">
        <v>0</v>
      </c>
      <c r="I46" s="43">
        <v>0.1</v>
      </c>
      <c r="J46" s="43">
        <v>0.2</v>
      </c>
      <c r="K46" s="43">
        <v>0.2</v>
      </c>
      <c r="L46" s="43">
        <v>0.3</v>
      </c>
      <c r="M46" s="43">
        <v>0.2</v>
      </c>
      <c r="N46" s="43">
        <v>3.2</v>
      </c>
      <c r="O46" s="43">
        <v>0.9</v>
      </c>
      <c r="P46" s="43">
        <v>3.5</v>
      </c>
      <c r="Q46" s="43">
        <v>0.9</v>
      </c>
      <c r="R46" s="39">
        <v>19.399999999999999</v>
      </c>
      <c r="S46" s="40">
        <v>1.7</v>
      </c>
      <c r="T46" s="39">
        <v>17.600000000000001</v>
      </c>
      <c r="U46" s="40">
        <v>1.6</v>
      </c>
      <c r="V46" s="43">
        <v>0.4</v>
      </c>
      <c r="W46" s="43">
        <v>0.3</v>
      </c>
      <c r="X46" s="43">
        <v>0.7</v>
      </c>
      <c r="Y46" s="43">
        <v>0.4</v>
      </c>
      <c r="Z46" s="43" t="s">
        <v>18</v>
      </c>
      <c r="AA46" s="43" t="s">
        <v>18</v>
      </c>
      <c r="AB46" s="43" t="s">
        <v>18</v>
      </c>
      <c r="AC46" s="43" t="s">
        <v>18</v>
      </c>
      <c r="AD46" s="43">
        <v>0.2</v>
      </c>
      <c r="AE46" s="43">
        <v>0.2</v>
      </c>
      <c r="AF46" s="43">
        <v>0</v>
      </c>
      <c r="AG46" s="43">
        <v>0.1</v>
      </c>
      <c r="AH46" s="43" t="s">
        <v>18</v>
      </c>
      <c r="AI46" s="43" t="s">
        <v>18</v>
      </c>
      <c r="AJ46" s="43" t="s">
        <v>18</v>
      </c>
      <c r="AK46" s="43" t="s">
        <v>18</v>
      </c>
      <c r="AL46" s="43" t="s">
        <v>18</v>
      </c>
      <c r="AM46" s="43" t="s">
        <v>18</v>
      </c>
      <c r="AN46" s="43">
        <v>0</v>
      </c>
      <c r="AO46" s="43">
        <v>0.1</v>
      </c>
    </row>
    <row r="47" spans="1:41" ht="11.1" customHeight="1">
      <c r="A47" s="1" t="s">
        <v>41</v>
      </c>
      <c r="B47" s="41">
        <v>0.9</v>
      </c>
      <c r="C47" s="42">
        <v>0.1</v>
      </c>
      <c r="D47" s="41">
        <v>0.9</v>
      </c>
      <c r="E47" s="42">
        <v>0.1</v>
      </c>
      <c r="F47" s="44" t="s">
        <v>18</v>
      </c>
      <c r="G47" s="44" t="s">
        <v>18</v>
      </c>
      <c r="H47" s="44">
        <v>0</v>
      </c>
      <c r="I47" s="44">
        <v>0.1</v>
      </c>
      <c r="J47" s="44">
        <v>0.1</v>
      </c>
      <c r="K47" s="44">
        <v>0.1</v>
      </c>
      <c r="L47" s="44">
        <v>0</v>
      </c>
      <c r="M47" s="44">
        <v>0.1</v>
      </c>
      <c r="N47" s="44">
        <v>0.1</v>
      </c>
      <c r="O47" s="44">
        <v>0.1</v>
      </c>
      <c r="P47" s="44">
        <v>0</v>
      </c>
      <c r="Q47" s="44">
        <v>0.1</v>
      </c>
      <c r="R47" s="41">
        <v>6.2</v>
      </c>
      <c r="S47" s="42">
        <v>1</v>
      </c>
      <c r="T47" s="41">
        <v>6.3</v>
      </c>
      <c r="U47" s="42">
        <v>1</v>
      </c>
      <c r="V47" s="44" t="s">
        <v>18</v>
      </c>
      <c r="W47" s="44" t="s">
        <v>18</v>
      </c>
      <c r="X47" s="44">
        <v>0.3</v>
      </c>
      <c r="Y47" s="44">
        <v>0.3</v>
      </c>
      <c r="Z47" s="44" t="s">
        <v>18</v>
      </c>
      <c r="AA47" s="44" t="s">
        <v>18</v>
      </c>
      <c r="AB47" s="44" t="s">
        <v>18</v>
      </c>
      <c r="AC47" s="44" t="s">
        <v>18</v>
      </c>
      <c r="AD47" s="44">
        <v>0.2</v>
      </c>
      <c r="AE47" s="44">
        <v>0.2</v>
      </c>
      <c r="AF47" s="44">
        <v>0.3</v>
      </c>
      <c r="AG47" s="44">
        <v>0.3</v>
      </c>
      <c r="AH47" s="44" t="s">
        <v>18</v>
      </c>
      <c r="AI47" s="44" t="s">
        <v>18</v>
      </c>
      <c r="AJ47" s="44" t="s">
        <v>18</v>
      </c>
      <c r="AK47" s="44" t="s">
        <v>18</v>
      </c>
      <c r="AL47" s="44">
        <v>0</v>
      </c>
      <c r="AM47" s="44">
        <v>0.1</v>
      </c>
      <c r="AN47" s="44">
        <v>0</v>
      </c>
      <c r="AO47" s="44">
        <v>0.1</v>
      </c>
    </row>
    <row r="48" spans="1:41" ht="11.1" customHeight="1">
      <c r="A48" s="1" t="s">
        <v>42</v>
      </c>
      <c r="B48" s="39"/>
      <c r="C48" s="40"/>
      <c r="D48" s="39"/>
      <c r="E48" s="40"/>
      <c r="F48" s="43" t="s">
        <v>18</v>
      </c>
      <c r="G48" s="43" t="s">
        <v>18</v>
      </c>
      <c r="H48" s="43" t="s">
        <v>18</v>
      </c>
      <c r="I48" s="43" t="s">
        <v>18</v>
      </c>
      <c r="J48" s="43" t="s">
        <v>18</v>
      </c>
      <c r="K48" s="43" t="s">
        <v>18</v>
      </c>
      <c r="L48" s="43" t="s">
        <v>18</v>
      </c>
      <c r="M48" s="43" t="s">
        <v>18</v>
      </c>
      <c r="N48" s="43" t="s">
        <v>18</v>
      </c>
      <c r="O48" s="43" t="s">
        <v>18</v>
      </c>
      <c r="P48" s="43" t="s">
        <v>18</v>
      </c>
      <c r="Q48" s="43" t="s">
        <v>18</v>
      </c>
      <c r="R48" s="39">
        <v>16.7</v>
      </c>
      <c r="S48" s="40">
        <v>3.2</v>
      </c>
      <c r="T48" s="39">
        <v>14.6</v>
      </c>
      <c r="U48" s="40">
        <v>3</v>
      </c>
      <c r="V48" s="43" t="s">
        <v>18</v>
      </c>
      <c r="W48" s="43" t="s">
        <v>18</v>
      </c>
      <c r="X48" s="43" t="s">
        <v>18</v>
      </c>
      <c r="Y48" s="43" t="s">
        <v>18</v>
      </c>
      <c r="Z48" s="43" t="s">
        <v>18</v>
      </c>
      <c r="AA48" s="43" t="s">
        <v>18</v>
      </c>
      <c r="AB48" s="43" t="s">
        <v>18</v>
      </c>
      <c r="AC48" s="43" t="s">
        <v>18</v>
      </c>
      <c r="AD48" s="43" t="s">
        <v>18</v>
      </c>
      <c r="AE48" s="43" t="s">
        <v>18</v>
      </c>
      <c r="AF48" s="43" t="s">
        <v>18</v>
      </c>
      <c r="AG48" s="43" t="s">
        <v>18</v>
      </c>
      <c r="AH48" s="43" t="s">
        <v>18</v>
      </c>
      <c r="AI48" s="43" t="s">
        <v>18</v>
      </c>
      <c r="AJ48" s="43" t="s">
        <v>18</v>
      </c>
      <c r="AK48" s="43" t="s">
        <v>18</v>
      </c>
      <c r="AL48" s="43" t="s">
        <v>18</v>
      </c>
      <c r="AM48" s="43" t="s">
        <v>18</v>
      </c>
      <c r="AN48" s="43" t="s">
        <v>18</v>
      </c>
      <c r="AO48" s="43" t="s">
        <v>18</v>
      </c>
    </row>
    <row r="49" spans="1:41" ht="11.1" customHeight="1">
      <c r="A49" s="1" t="s">
        <v>43</v>
      </c>
      <c r="B49" s="41"/>
      <c r="C49" s="42"/>
      <c r="D49" s="41"/>
      <c r="E49" s="42"/>
      <c r="F49" s="41" t="s">
        <v>18</v>
      </c>
      <c r="G49" s="42" t="s">
        <v>18</v>
      </c>
      <c r="H49" s="44" t="s">
        <v>18</v>
      </c>
      <c r="I49" s="44" t="s">
        <v>18</v>
      </c>
      <c r="J49" s="41" t="s">
        <v>18</v>
      </c>
      <c r="K49" s="42" t="s">
        <v>18</v>
      </c>
      <c r="L49" s="44" t="s">
        <v>18</v>
      </c>
      <c r="M49" s="44" t="s">
        <v>18</v>
      </c>
      <c r="N49" s="44" t="s">
        <v>18</v>
      </c>
      <c r="O49" s="44" t="s">
        <v>18</v>
      </c>
      <c r="P49" s="44" t="s">
        <v>18</v>
      </c>
      <c r="Q49" s="44" t="s">
        <v>18</v>
      </c>
      <c r="R49" s="41">
        <v>4.0999999999999996</v>
      </c>
      <c r="S49" s="42">
        <v>1.3</v>
      </c>
      <c r="T49" s="41">
        <v>4.5999999999999996</v>
      </c>
      <c r="U49" s="42">
        <v>1.4</v>
      </c>
      <c r="V49" s="41" t="s">
        <v>18</v>
      </c>
      <c r="W49" s="42" t="s">
        <v>18</v>
      </c>
      <c r="X49" s="41" t="s">
        <v>18</v>
      </c>
      <c r="Y49" s="42" t="s">
        <v>18</v>
      </c>
      <c r="Z49" s="44" t="s">
        <v>18</v>
      </c>
      <c r="AA49" s="44" t="s">
        <v>18</v>
      </c>
      <c r="AB49" s="44" t="s">
        <v>18</v>
      </c>
      <c r="AC49" s="44" t="s">
        <v>18</v>
      </c>
      <c r="AD49" s="44" t="s">
        <v>18</v>
      </c>
      <c r="AE49" s="44" t="s">
        <v>18</v>
      </c>
      <c r="AF49" s="44" t="s">
        <v>18</v>
      </c>
      <c r="AG49" s="44" t="s">
        <v>18</v>
      </c>
      <c r="AH49" s="41" t="s">
        <v>18</v>
      </c>
      <c r="AI49" s="42" t="s">
        <v>18</v>
      </c>
      <c r="AJ49" s="44" t="s">
        <v>18</v>
      </c>
      <c r="AK49" s="44" t="s">
        <v>18</v>
      </c>
      <c r="AL49" s="44" t="s">
        <v>18</v>
      </c>
      <c r="AM49" s="44" t="s">
        <v>18</v>
      </c>
      <c r="AN49" s="44" t="s">
        <v>18</v>
      </c>
      <c r="AO49" s="44" t="s">
        <v>18</v>
      </c>
    </row>
    <row r="50" spans="1:41" ht="11.1" customHeight="1">
      <c r="A50" s="1" t="s">
        <v>44</v>
      </c>
      <c r="B50" s="39"/>
      <c r="C50" s="40"/>
      <c r="D50" s="39"/>
      <c r="E50" s="40"/>
      <c r="F50" s="43" t="s">
        <v>18</v>
      </c>
      <c r="G50" s="43" t="s">
        <v>18</v>
      </c>
      <c r="H50" s="43" t="s">
        <v>18</v>
      </c>
      <c r="I50" s="43" t="s">
        <v>18</v>
      </c>
      <c r="J50" s="43" t="s">
        <v>18</v>
      </c>
      <c r="K50" s="43" t="s">
        <v>18</v>
      </c>
      <c r="L50" s="43" t="s">
        <v>18</v>
      </c>
      <c r="M50" s="43" t="s">
        <v>18</v>
      </c>
      <c r="N50" s="43" t="s">
        <v>18</v>
      </c>
      <c r="O50" s="43" t="s">
        <v>18</v>
      </c>
      <c r="P50" s="43" t="s">
        <v>18</v>
      </c>
      <c r="Q50" s="43" t="s">
        <v>18</v>
      </c>
      <c r="R50" s="43">
        <v>9.5</v>
      </c>
      <c r="S50" s="43">
        <v>1.6</v>
      </c>
      <c r="T50" s="43">
        <v>8.9</v>
      </c>
      <c r="U50" s="43">
        <v>1.5</v>
      </c>
      <c r="V50" s="39" t="s">
        <v>18</v>
      </c>
      <c r="W50" s="40" t="s">
        <v>18</v>
      </c>
      <c r="X50" s="39" t="s">
        <v>18</v>
      </c>
      <c r="Y50" s="40" t="s">
        <v>18</v>
      </c>
      <c r="Z50" s="43" t="s">
        <v>18</v>
      </c>
      <c r="AA50" s="43" t="s">
        <v>18</v>
      </c>
      <c r="AB50" s="43" t="s">
        <v>18</v>
      </c>
      <c r="AC50" s="43" t="s">
        <v>18</v>
      </c>
      <c r="AD50" s="43" t="s">
        <v>18</v>
      </c>
      <c r="AE50" s="43" t="s">
        <v>18</v>
      </c>
      <c r="AF50" s="43" t="s">
        <v>18</v>
      </c>
      <c r="AG50" s="43" t="s">
        <v>18</v>
      </c>
      <c r="AH50" s="43" t="s">
        <v>18</v>
      </c>
      <c r="AI50" s="43" t="s">
        <v>18</v>
      </c>
      <c r="AJ50" s="43" t="s">
        <v>18</v>
      </c>
      <c r="AK50" s="43" t="s">
        <v>18</v>
      </c>
      <c r="AL50" s="43" t="s">
        <v>18</v>
      </c>
      <c r="AM50" s="43" t="s">
        <v>18</v>
      </c>
      <c r="AN50" s="43" t="s">
        <v>18</v>
      </c>
      <c r="AO50" s="43" t="s">
        <v>18</v>
      </c>
    </row>
    <row r="51" spans="1:41" ht="11.1" customHeight="1">
      <c r="A51" s="1" t="s">
        <v>45</v>
      </c>
      <c r="B51" s="41">
        <v>0.4</v>
      </c>
      <c r="C51" s="42">
        <v>0.1</v>
      </c>
      <c r="D51" s="41">
        <v>0.3</v>
      </c>
      <c r="E51" s="42">
        <v>0.1</v>
      </c>
      <c r="F51" s="41">
        <v>0</v>
      </c>
      <c r="G51" s="42">
        <v>0.1</v>
      </c>
      <c r="H51" s="41">
        <v>0</v>
      </c>
      <c r="I51" s="42">
        <v>0.1</v>
      </c>
      <c r="J51" s="41">
        <v>0</v>
      </c>
      <c r="K51" s="42">
        <v>0.1</v>
      </c>
      <c r="L51" s="41" t="s">
        <v>18</v>
      </c>
      <c r="M51" s="42" t="s">
        <v>18</v>
      </c>
      <c r="N51" s="44">
        <v>0.2</v>
      </c>
      <c r="O51" s="44">
        <v>0.2</v>
      </c>
      <c r="P51" s="44">
        <v>0.2</v>
      </c>
      <c r="Q51" s="44">
        <v>0.2</v>
      </c>
      <c r="R51" s="41">
        <v>2.4</v>
      </c>
      <c r="S51" s="42">
        <v>0.6</v>
      </c>
      <c r="T51" s="41">
        <v>2</v>
      </c>
      <c r="U51" s="42">
        <v>0.6</v>
      </c>
      <c r="V51" s="44">
        <v>0.1</v>
      </c>
      <c r="W51" s="44">
        <v>0.1</v>
      </c>
      <c r="X51" s="44">
        <v>0.3</v>
      </c>
      <c r="Y51" s="44">
        <v>0.3</v>
      </c>
      <c r="Z51" s="41">
        <v>0</v>
      </c>
      <c r="AA51" s="42">
        <v>0.1</v>
      </c>
      <c r="AB51" s="41">
        <v>0.1</v>
      </c>
      <c r="AC51" s="42">
        <v>0.1</v>
      </c>
      <c r="AD51" s="41">
        <v>0</v>
      </c>
      <c r="AE51" s="42">
        <v>0.1</v>
      </c>
      <c r="AF51" s="41" t="s">
        <v>18</v>
      </c>
      <c r="AG51" s="42" t="s">
        <v>18</v>
      </c>
      <c r="AH51" s="44" t="s">
        <v>18</v>
      </c>
      <c r="AI51" s="44" t="s">
        <v>18</v>
      </c>
      <c r="AJ51" s="44" t="s">
        <v>18</v>
      </c>
      <c r="AK51" s="44" t="s">
        <v>18</v>
      </c>
      <c r="AL51" s="44">
        <v>0</v>
      </c>
      <c r="AM51" s="44">
        <v>0.1</v>
      </c>
      <c r="AN51" s="44" t="s">
        <v>18</v>
      </c>
      <c r="AO51" s="44" t="s">
        <v>18</v>
      </c>
    </row>
    <row r="52" spans="1:41" ht="11.1" customHeight="1">
      <c r="A52" s="1" t="s">
        <v>46</v>
      </c>
      <c r="B52" s="39"/>
      <c r="C52" s="40"/>
      <c r="D52" s="39"/>
      <c r="E52" s="40"/>
      <c r="F52" s="43" t="s">
        <v>18</v>
      </c>
      <c r="G52" s="43" t="s">
        <v>18</v>
      </c>
      <c r="H52" s="43" t="s">
        <v>18</v>
      </c>
      <c r="I52" s="43" t="s">
        <v>18</v>
      </c>
      <c r="J52" s="43" t="s">
        <v>18</v>
      </c>
      <c r="K52" s="43" t="s">
        <v>18</v>
      </c>
      <c r="L52" s="43" t="s">
        <v>18</v>
      </c>
      <c r="M52" s="43" t="s">
        <v>18</v>
      </c>
      <c r="N52" s="43" t="s">
        <v>18</v>
      </c>
      <c r="O52" s="43" t="s">
        <v>18</v>
      </c>
      <c r="P52" s="43" t="s">
        <v>18</v>
      </c>
      <c r="Q52" s="43" t="s">
        <v>18</v>
      </c>
      <c r="R52" s="43">
        <v>3.8</v>
      </c>
      <c r="S52" s="43">
        <v>1.3</v>
      </c>
      <c r="T52" s="43">
        <v>2.9</v>
      </c>
      <c r="U52" s="43">
        <v>1.1000000000000001</v>
      </c>
      <c r="V52" s="43" t="s">
        <v>18</v>
      </c>
      <c r="W52" s="43" t="s">
        <v>18</v>
      </c>
      <c r="X52" s="43" t="s">
        <v>18</v>
      </c>
      <c r="Y52" s="43" t="s">
        <v>18</v>
      </c>
      <c r="Z52" s="39" t="s">
        <v>18</v>
      </c>
      <c r="AA52" s="40" t="s">
        <v>18</v>
      </c>
      <c r="AB52" s="39" t="s">
        <v>18</v>
      </c>
      <c r="AC52" s="40" t="s">
        <v>18</v>
      </c>
      <c r="AD52" s="43" t="s">
        <v>18</v>
      </c>
      <c r="AE52" s="43" t="s">
        <v>18</v>
      </c>
      <c r="AF52" s="43" t="s">
        <v>18</v>
      </c>
      <c r="AG52" s="43" t="s">
        <v>18</v>
      </c>
      <c r="AH52" s="43" t="s">
        <v>18</v>
      </c>
      <c r="AI52" s="43" t="s">
        <v>18</v>
      </c>
      <c r="AJ52" s="43" t="s">
        <v>18</v>
      </c>
      <c r="AK52" s="43" t="s">
        <v>18</v>
      </c>
      <c r="AL52" s="43" t="s">
        <v>18</v>
      </c>
      <c r="AM52" s="43" t="s">
        <v>18</v>
      </c>
      <c r="AN52" s="43" t="s">
        <v>18</v>
      </c>
      <c r="AO52" s="43" t="s">
        <v>18</v>
      </c>
    </row>
    <row r="53" spans="1:41" ht="11.1" customHeight="1">
      <c r="A53" s="1" t="s">
        <v>47</v>
      </c>
      <c r="B53" s="41"/>
      <c r="C53" s="42"/>
      <c r="D53" s="41"/>
      <c r="E53" s="42"/>
      <c r="F53" s="44" t="s">
        <v>18</v>
      </c>
      <c r="G53" s="44" t="s">
        <v>18</v>
      </c>
      <c r="H53" s="44" t="s">
        <v>18</v>
      </c>
      <c r="I53" s="44" t="s">
        <v>18</v>
      </c>
      <c r="J53" s="44" t="s">
        <v>18</v>
      </c>
      <c r="K53" s="44" t="s">
        <v>18</v>
      </c>
      <c r="L53" s="44" t="s">
        <v>18</v>
      </c>
      <c r="M53" s="44" t="s">
        <v>18</v>
      </c>
      <c r="N53" s="44" t="s">
        <v>18</v>
      </c>
      <c r="O53" s="44" t="s">
        <v>18</v>
      </c>
      <c r="P53" s="44" t="s">
        <v>18</v>
      </c>
      <c r="Q53" s="44" t="s">
        <v>18</v>
      </c>
      <c r="R53" s="44">
        <v>3</v>
      </c>
      <c r="S53" s="44">
        <v>1</v>
      </c>
      <c r="T53" s="44">
        <v>2.2000000000000002</v>
      </c>
      <c r="U53" s="44">
        <v>0.8</v>
      </c>
      <c r="V53" s="44" t="s">
        <v>18</v>
      </c>
      <c r="W53" s="44" t="s">
        <v>18</v>
      </c>
      <c r="X53" s="44" t="s">
        <v>18</v>
      </c>
      <c r="Y53" s="44" t="s">
        <v>18</v>
      </c>
      <c r="Z53" s="41" t="s">
        <v>18</v>
      </c>
      <c r="AA53" s="42" t="s">
        <v>18</v>
      </c>
      <c r="AB53" s="41" t="s">
        <v>18</v>
      </c>
      <c r="AC53" s="42" t="s">
        <v>18</v>
      </c>
      <c r="AD53" s="44" t="s">
        <v>18</v>
      </c>
      <c r="AE53" s="44" t="s">
        <v>18</v>
      </c>
      <c r="AF53" s="44" t="s">
        <v>18</v>
      </c>
      <c r="AG53" s="44" t="s">
        <v>18</v>
      </c>
      <c r="AH53" s="44" t="s">
        <v>18</v>
      </c>
      <c r="AI53" s="44" t="s">
        <v>18</v>
      </c>
      <c r="AJ53" s="44" t="s">
        <v>18</v>
      </c>
      <c r="AK53" s="44" t="s">
        <v>18</v>
      </c>
      <c r="AL53" s="44" t="s">
        <v>18</v>
      </c>
      <c r="AM53" s="44" t="s">
        <v>18</v>
      </c>
      <c r="AN53" s="44" t="s">
        <v>18</v>
      </c>
      <c r="AO53" s="44" t="s">
        <v>18</v>
      </c>
    </row>
    <row r="54" spans="1:41" ht="11.1" customHeight="1">
      <c r="A54" s="1" t="s">
        <v>48</v>
      </c>
      <c r="B54" s="39">
        <v>1.3</v>
      </c>
      <c r="C54" s="40">
        <v>0.2</v>
      </c>
      <c r="D54" s="39">
        <v>1.4</v>
      </c>
      <c r="E54" s="40">
        <v>0.2</v>
      </c>
      <c r="F54" s="43">
        <v>0.1</v>
      </c>
      <c r="G54" s="43">
        <v>0.1</v>
      </c>
      <c r="H54" s="43">
        <v>0</v>
      </c>
      <c r="I54" s="43">
        <v>0.1</v>
      </c>
      <c r="J54" s="43" t="s">
        <v>18</v>
      </c>
      <c r="K54" s="43" t="s">
        <v>18</v>
      </c>
      <c r="L54" s="43" t="s">
        <v>18</v>
      </c>
      <c r="M54" s="43" t="s">
        <v>18</v>
      </c>
      <c r="N54" s="43">
        <v>0.1</v>
      </c>
      <c r="O54" s="43">
        <v>0.1</v>
      </c>
      <c r="P54" s="43">
        <v>0.1</v>
      </c>
      <c r="Q54" s="43">
        <v>0.2</v>
      </c>
      <c r="R54" s="43">
        <v>0.1</v>
      </c>
      <c r="S54" s="43">
        <v>0.1</v>
      </c>
      <c r="T54" s="43">
        <v>0.2</v>
      </c>
      <c r="U54" s="43">
        <v>0.2</v>
      </c>
      <c r="V54" s="43">
        <v>19.5</v>
      </c>
      <c r="W54" s="43">
        <v>1.8</v>
      </c>
      <c r="X54" s="43">
        <v>20.399999999999999</v>
      </c>
      <c r="Y54" s="43">
        <v>1.8</v>
      </c>
      <c r="Z54" s="43" t="s">
        <v>18</v>
      </c>
      <c r="AA54" s="43" t="s">
        <v>18</v>
      </c>
      <c r="AB54" s="43">
        <v>0</v>
      </c>
      <c r="AC54" s="43">
        <v>0.1</v>
      </c>
      <c r="AD54" s="39" t="s">
        <v>18</v>
      </c>
      <c r="AE54" s="40" t="s">
        <v>18</v>
      </c>
      <c r="AF54" s="39" t="s">
        <v>18</v>
      </c>
      <c r="AG54" s="40" t="s">
        <v>18</v>
      </c>
      <c r="AH54" s="43" t="s">
        <v>18</v>
      </c>
      <c r="AI54" s="43" t="s">
        <v>18</v>
      </c>
      <c r="AJ54" s="43" t="s">
        <v>18</v>
      </c>
      <c r="AK54" s="43" t="s">
        <v>18</v>
      </c>
      <c r="AL54" s="43" t="s">
        <v>18</v>
      </c>
      <c r="AM54" s="43" t="s">
        <v>18</v>
      </c>
      <c r="AN54" s="43" t="s">
        <v>18</v>
      </c>
      <c r="AO54" s="43" t="s">
        <v>18</v>
      </c>
    </row>
    <row r="55" spans="1:41" ht="11.1" customHeight="1">
      <c r="A55" s="1" t="s">
        <v>145</v>
      </c>
      <c r="B55" s="41"/>
      <c r="C55" s="42"/>
      <c r="D55" s="41"/>
      <c r="E55" s="42"/>
      <c r="F55" s="44" t="s">
        <v>18</v>
      </c>
      <c r="G55" s="44" t="s">
        <v>18</v>
      </c>
      <c r="H55" s="44" t="s">
        <v>18</v>
      </c>
      <c r="I55" s="44" t="s">
        <v>18</v>
      </c>
      <c r="J55" s="44" t="s">
        <v>18</v>
      </c>
      <c r="K55" s="44" t="s">
        <v>18</v>
      </c>
      <c r="L55" s="44" t="s">
        <v>18</v>
      </c>
      <c r="M55" s="44" t="s">
        <v>18</v>
      </c>
      <c r="N55" s="44" t="s">
        <v>18</v>
      </c>
      <c r="O55" s="44" t="s">
        <v>18</v>
      </c>
      <c r="P55" s="44" t="s">
        <v>18</v>
      </c>
      <c r="Q55" s="44" t="s">
        <v>18</v>
      </c>
      <c r="R55" s="44" t="s">
        <v>18</v>
      </c>
      <c r="S55" s="44" t="s">
        <v>18</v>
      </c>
      <c r="T55" s="44" t="s">
        <v>18</v>
      </c>
      <c r="U55" s="44" t="s">
        <v>18</v>
      </c>
      <c r="V55" s="44">
        <v>2</v>
      </c>
      <c r="W55" s="44">
        <v>1.1000000000000001</v>
      </c>
      <c r="X55" s="44">
        <v>1.5</v>
      </c>
      <c r="Y55" s="44">
        <v>1</v>
      </c>
      <c r="Z55" s="44" t="s">
        <v>18</v>
      </c>
      <c r="AA55" s="44" t="s">
        <v>18</v>
      </c>
      <c r="AB55" s="44" t="s">
        <v>18</v>
      </c>
      <c r="AC55" s="44" t="s">
        <v>18</v>
      </c>
      <c r="AD55" s="41" t="s">
        <v>18</v>
      </c>
      <c r="AE55" s="42" t="s">
        <v>18</v>
      </c>
      <c r="AF55" s="41" t="s">
        <v>18</v>
      </c>
      <c r="AG55" s="42" t="s">
        <v>18</v>
      </c>
      <c r="AH55" s="44" t="s">
        <v>18</v>
      </c>
      <c r="AI55" s="44" t="s">
        <v>18</v>
      </c>
      <c r="AJ55" s="44" t="s">
        <v>18</v>
      </c>
      <c r="AK55" s="44" t="s">
        <v>18</v>
      </c>
      <c r="AL55" s="44" t="s">
        <v>18</v>
      </c>
      <c r="AM55" s="44" t="s">
        <v>18</v>
      </c>
      <c r="AN55" s="44" t="s">
        <v>18</v>
      </c>
      <c r="AO55" s="44" t="s">
        <v>18</v>
      </c>
    </row>
    <row r="56" spans="1:41" ht="11.1" customHeight="1">
      <c r="A56" s="1" t="s">
        <v>49</v>
      </c>
      <c r="B56" s="39">
        <v>2.4</v>
      </c>
      <c r="C56" s="40">
        <v>0.2</v>
      </c>
      <c r="D56" s="39">
        <v>2.5</v>
      </c>
      <c r="E56" s="40">
        <v>0.2</v>
      </c>
      <c r="F56" s="43" t="s">
        <v>18</v>
      </c>
      <c r="G56" s="43" t="s">
        <v>18</v>
      </c>
      <c r="H56" s="43">
        <v>0</v>
      </c>
      <c r="I56" s="43">
        <v>0.1</v>
      </c>
      <c r="J56" s="43">
        <v>0.5</v>
      </c>
      <c r="K56" s="43">
        <v>0.3</v>
      </c>
      <c r="L56" s="43">
        <v>0.7</v>
      </c>
      <c r="M56" s="43">
        <v>0.3</v>
      </c>
      <c r="N56" s="43" t="s">
        <v>18</v>
      </c>
      <c r="O56" s="43" t="s">
        <v>18</v>
      </c>
      <c r="P56" s="43" t="s">
        <v>18</v>
      </c>
      <c r="Q56" s="43" t="s">
        <v>18</v>
      </c>
      <c r="R56" s="43" t="s">
        <v>18</v>
      </c>
      <c r="S56" s="43" t="s">
        <v>18</v>
      </c>
      <c r="T56" s="43" t="s">
        <v>18</v>
      </c>
      <c r="U56" s="43" t="s">
        <v>18</v>
      </c>
      <c r="V56" s="43" t="s">
        <v>18</v>
      </c>
      <c r="W56" s="43" t="s">
        <v>18</v>
      </c>
      <c r="X56" s="43" t="s">
        <v>18</v>
      </c>
      <c r="Y56" s="43" t="s">
        <v>18</v>
      </c>
      <c r="Z56" s="43">
        <v>13.6</v>
      </c>
      <c r="AA56" s="43">
        <v>1.5</v>
      </c>
      <c r="AB56" s="43">
        <v>13.7</v>
      </c>
      <c r="AC56" s="43">
        <v>1.5</v>
      </c>
      <c r="AD56" s="39">
        <v>0.6</v>
      </c>
      <c r="AE56" s="40">
        <v>0.4</v>
      </c>
      <c r="AF56" s="39">
        <v>1</v>
      </c>
      <c r="AG56" s="40">
        <v>0.5</v>
      </c>
      <c r="AH56" s="43" t="s">
        <v>18</v>
      </c>
      <c r="AI56" s="43" t="s">
        <v>18</v>
      </c>
      <c r="AJ56" s="43" t="s">
        <v>18</v>
      </c>
      <c r="AK56" s="43" t="s">
        <v>18</v>
      </c>
      <c r="AL56" s="43" t="s">
        <v>18</v>
      </c>
      <c r="AM56" s="43" t="s">
        <v>18</v>
      </c>
      <c r="AN56" s="43" t="s">
        <v>18</v>
      </c>
      <c r="AO56" s="43" t="s">
        <v>18</v>
      </c>
    </row>
    <row r="57" spans="1:41" ht="11.1" customHeight="1">
      <c r="A57" s="1" t="s">
        <v>146</v>
      </c>
      <c r="B57" s="41"/>
      <c r="C57" s="42"/>
      <c r="D57" s="41"/>
      <c r="E57" s="42"/>
      <c r="F57" s="44" t="s">
        <v>18</v>
      </c>
      <c r="G57" s="44" t="s">
        <v>18</v>
      </c>
      <c r="H57" s="44" t="s">
        <v>18</v>
      </c>
      <c r="I57" s="44" t="s">
        <v>18</v>
      </c>
      <c r="J57" s="44" t="s">
        <v>18</v>
      </c>
      <c r="K57" s="44" t="s">
        <v>18</v>
      </c>
      <c r="L57" s="44" t="s">
        <v>18</v>
      </c>
      <c r="M57" s="44" t="s">
        <v>18</v>
      </c>
      <c r="N57" s="44" t="s">
        <v>18</v>
      </c>
      <c r="O57" s="44" t="s">
        <v>18</v>
      </c>
      <c r="P57" s="44" t="s">
        <v>18</v>
      </c>
      <c r="Q57" s="44" t="s">
        <v>18</v>
      </c>
      <c r="R57" s="44" t="s">
        <v>18</v>
      </c>
      <c r="S57" s="44" t="s">
        <v>18</v>
      </c>
      <c r="T57" s="44" t="s">
        <v>18</v>
      </c>
      <c r="U57" s="44" t="s">
        <v>18</v>
      </c>
      <c r="V57" s="44" t="s">
        <v>18</v>
      </c>
      <c r="W57" s="44" t="s">
        <v>18</v>
      </c>
      <c r="X57" s="44" t="s">
        <v>18</v>
      </c>
      <c r="Y57" s="44" t="s">
        <v>18</v>
      </c>
      <c r="Z57" s="44">
        <v>7.4</v>
      </c>
      <c r="AA57" s="44">
        <v>1.6</v>
      </c>
      <c r="AB57" s="44">
        <v>6.5</v>
      </c>
      <c r="AC57" s="44">
        <v>1.5</v>
      </c>
      <c r="AD57" s="44" t="s">
        <v>18</v>
      </c>
      <c r="AE57" s="44" t="s">
        <v>18</v>
      </c>
      <c r="AF57" s="44" t="s">
        <v>18</v>
      </c>
      <c r="AG57" s="44" t="s">
        <v>18</v>
      </c>
      <c r="AH57" s="41" t="s">
        <v>18</v>
      </c>
      <c r="AI57" s="42" t="s">
        <v>18</v>
      </c>
      <c r="AJ57" s="41" t="s">
        <v>18</v>
      </c>
      <c r="AK57" s="42" t="s">
        <v>18</v>
      </c>
      <c r="AL57" s="44" t="s">
        <v>18</v>
      </c>
      <c r="AM57" s="44" t="s">
        <v>18</v>
      </c>
      <c r="AN57" s="41" t="s">
        <v>18</v>
      </c>
      <c r="AO57" s="42" t="s">
        <v>18</v>
      </c>
    </row>
    <row r="58" spans="1:41" ht="11.1" customHeight="1">
      <c r="A58" s="1" t="s">
        <v>147</v>
      </c>
      <c r="B58" s="39"/>
      <c r="C58" s="40"/>
      <c r="D58" s="39"/>
      <c r="E58" s="40"/>
      <c r="F58" s="43" t="s">
        <v>18</v>
      </c>
      <c r="G58" s="43" t="s">
        <v>18</v>
      </c>
      <c r="H58" s="43" t="s">
        <v>18</v>
      </c>
      <c r="I58" s="43" t="s">
        <v>18</v>
      </c>
      <c r="J58" s="43" t="s">
        <v>18</v>
      </c>
      <c r="K58" s="43" t="s">
        <v>18</v>
      </c>
      <c r="L58" s="43" t="s">
        <v>18</v>
      </c>
      <c r="M58" s="43" t="s">
        <v>18</v>
      </c>
      <c r="N58" s="43" t="s">
        <v>18</v>
      </c>
      <c r="O58" s="43" t="s">
        <v>18</v>
      </c>
      <c r="P58" s="43" t="s">
        <v>18</v>
      </c>
      <c r="Q58" s="43" t="s">
        <v>18</v>
      </c>
      <c r="R58" s="43" t="s">
        <v>18</v>
      </c>
      <c r="S58" s="43" t="s">
        <v>18</v>
      </c>
      <c r="T58" s="43" t="s">
        <v>18</v>
      </c>
      <c r="U58" s="43" t="s">
        <v>18</v>
      </c>
      <c r="V58" s="43" t="s">
        <v>18</v>
      </c>
      <c r="W58" s="43" t="s">
        <v>18</v>
      </c>
      <c r="X58" s="43" t="s">
        <v>18</v>
      </c>
      <c r="Y58" s="43" t="s">
        <v>18</v>
      </c>
      <c r="Z58" s="43">
        <v>2.1</v>
      </c>
      <c r="AA58" s="43">
        <v>1.2</v>
      </c>
      <c r="AB58" s="43">
        <v>2.4</v>
      </c>
      <c r="AC58" s="43">
        <v>1.3</v>
      </c>
      <c r="AD58" s="43" t="s">
        <v>18</v>
      </c>
      <c r="AE58" s="43" t="s">
        <v>18</v>
      </c>
      <c r="AF58" s="43" t="s">
        <v>18</v>
      </c>
      <c r="AG58" s="43" t="s">
        <v>18</v>
      </c>
      <c r="AH58" s="39" t="s">
        <v>18</v>
      </c>
      <c r="AI58" s="40" t="s">
        <v>18</v>
      </c>
      <c r="AJ58" s="39" t="s">
        <v>18</v>
      </c>
      <c r="AK58" s="40" t="s">
        <v>18</v>
      </c>
      <c r="AL58" s="43" t="s">
        <v>18</v>
      </c>
      <c r="AM58" s="43" t="s">
        <v>18</v>
      </c>
      <c r="AN58" s="43" t="s">
        <v>18</v>
      </c>
      <c r="AO58" s="43" t="s">
        <v>18</v>
      </c>
    </row>
    <row r="59" spans="1:41" ht="11.1" customHeight="1">
      <c r="A59" s="1" t="s">
        <v>138</v>
      </c>
      <c r="B59" s="41">
        <v>0.5</v>
      </c>
      <c r="C59" s="42">
        <v>0.1</v>
      </c>
      <c r="D59" s="41">
        <v>0.7</v>
      </c>
      <c r="E59" s="42">
        <v>0.1</v>
      </c>
      <c r="F59" s="44" t="s">
        <v>18</v>
      </c>
      <c r="G59" s="44" t="s">
        <v>18</v>
      </c>
      <c r="H59" s="44">
        <v>0.1</v>
      </c>
      <c r="I59" s="44">
        <v>0.1</v>
      </c>
      <c r="J59" s="44" t="s">
        <v>18</v>
      </c>
      <c r="K59" s="44" t="s">
        <v>18</v>
      </c>
      <c r="L59" s="44" t="s">
        <v>18</v>
      </c>
      <c r="M59" s="44" t="s">
        <v>18</v>
      </c>
      <c r="N59" s="44">
        <v>0</v>
      </c>
      <c r="O59" s="44">
        <v>0.1</v>
      </c>
      <c r="P59" s="44" t="s">
        <v>18</v>
      </c>
      <c r="Q59" s="44" t="s">
        <v>18</v>
      </c>
      <c r="R59" s="44">
        <v>0</v>
      </c>
      <c r="S59" s="44">
        <v>0.1</v>
      </c>
      <c r="T59" s="44" t="s">
        <v>18</v>
      </c>
      <c r="U59" s="44" t="s">
        <v>18</v>
      </c>
      <c r="V59" s="44">
        <v>0.1</v>
      </c>
      <c r="W59" s="44">
        <v>0.2</v>
      </c>
      <c r="X59" s="44" t="s">
        <v>18</v>
      </c>
      <c r="Y59" s="44" t="s">
        <v>18</v>
      </c>
      <c r="Z59" s="44">
        <v>0.4</v>
      </c>
      <c r="AA59" s="44">
        <v>0.3</v>
      </c>
      <c r="AB59" s="44">
        <v>0.5</v>
      </c>
      <c r="AC59" s="44">
        <v>0.3</v>
      </c>
      <c r="AD59" s="44">
        <v>7</v>
      </c>
      <c r="AE59" s="44">
        <v>1.2</v>
      </c>
      <c r="AF59" s="44">
        <v>8.8000000000000007</v>
      </c>
      <c r="AG59" s="44">
        <v>1.3</v>
      </c>
      <c r="AH59" s="41" t="s">
        <v>18</v>
      </c>
      <c r="AI59" s="42" t="s">
        <v>18</v>
      </c>
      <c r="AJ59" s="41" t="s">
        <v>18</v>
      </c>
      <c r="AK59" s="42" t="s">
        <v>18</v>
      </c>
      <c r="AL59" s="44" t="s">
        <v>18</v>
      </c>
      <c r="AM59" s="44" t="s">
        <v>18</v>
      </c>
      <c r="AN59" s="44" t="s">
        <v>18</v>
      </c>
      <c r="AO59" s="44" t="s">
        <v>18</v>
      </c>
    </row>
    <row r="60" spans="1:41" ht="11.1" customHeight="1">
      <c r="A60" s="1" t="s">
        <v>148</v>
      </c>
      <c r="B60" s="39"/>
      <c r="C60" s="40"/>
      <c r="D60" s="39"/>
      <c r="E60" s="40"/>
      <c r="F60" s="43" t="s">
        <v>18</v>
      </c>
      <c r="G60" s="43" t="s">
        <v>18</v>
      </c>
      <c r="H60" s="39" t="s">
        <v>18</v>
      </c>
      <c r="I60" s="40" t="s">
        <v>18</v>
      </c>
      <c r="J60" s="43" t="s">
        <v>18</v>
      </c>
      <c r="K60" s="43" t="s">
        <v>18</v>
      </c>
      <c r="L60" s="43" t="s">
        <v>18</v>
      </c>
      <c r="M60" s="43" t="s">
        <v>18</v>
      </c>
      <c r="N60" s="43" t="s">
        <v>18</v>
      </c>
      <c r="O60" s="43" t="s">
        <v>18</v>
      </c>
      <c r="P60" s="43" t="s">
        <v>18</v>
      </c>
      <c r="Q60" s="43" t="s">
        <v>18</v>
      </c>
      <c r="R60" s="43" t="s">
        <v>18</v>
      </c>
      <c r="S60" s="43" t="s">
        <v>18</v>
      </c>
      <c r="T60" s="39" t="s">
        <v>18</v>
      </c>
      <c r="U60" s="40" t="s">
        <v>18</v>
      </c>
      <c r="V60" s="39" t="s">
        <v>18</v>
      </c>
      <c r="W60" s="40" t="s">
        <v>18</v>
      </c>
      <c r="X60" s="39" t="s">
        <v>18</v>
      </c>
      <c r="Y60" s="40" t="s">
        <v>18</v>
      </c>
      <c r="Z60" s="43" t="s">
        <v>18</v>
      </c>
      <c r="AA60" s="43" t="s">
        <v>18</v>
      </c>
      <c r="AB60" s="43" t="s">
        <v>18</v>
      </c>
      <c r="AC60" s="43" t="s">
        <v>18</v>
      </c>
      <c r="AD60" s="43">
        <v>3.3</v>
      </c>
      <c r="AE60" s="43">
        <v>1.5</v>
      </c>
      <c r="AF60" s="43">
        <v>1.3</v>
      </c>
      <c r="AG60" s="43">
        <v>0.9</v>
      </c>
      <c r="AH60" s="39" t="s">
        <v>18</v>
      </c>
      <c r="AI60" s="40" t="s">
        <v>18</v>
      </c>
      <c r="AJ60" s="39" t="s">
        <v>18</v>
      </c>
      <c r="AK60" s="40" t="s">
        <v>18</v>
      </c>
      <c r="AL60" s="43" t="s">
        <v>18</v>
      </c>
      <c r="AM60" s="43" t="s">
        <v>18</v>
      </c>
      <c r="AN60" s="43" t="s">
        <v>18</v>
      </c>
      <c r="AO60" s="43" t="s">
        <v>18</v>
      </c>
    </row>
    <row r="61" spans="1:41" ht="11.1" customHeight="1">
      <c r="A61" s="1" t="s">
        <v>149</v>
      </c>
      <c r="B61" s="41"/>
      <c r="C61" s="42"/>
      <c r="D61" s="41"/>
      <c r="E61" s="42"/>
      <c r="F61" s="44" t="s">
        <v>18</v>
      </c>
      <c r="G61" s="44" t="s">
        <v>18</v>
      </c>
      <c r="H61" s="44" t="s">
        <v>18</v>
      </c>
      <c r="I61" s="44" t="s">
        <v>18</v>
      </c>
      <c r="J61" s="44" t="s">
        <v>18</v>
      </c>
      <c r="K61" s="44" t="s">
        <v>18</v>
      </c>
      <c r="L61" s="44" t="s">
        <v>18</v>
      </c>
      <c r="M61" s="44" t="s">
        <v>18</v>
      </c>
      <c r="N61" s="44" t="s">
        <v>18</v>
      </c>
      <c r="O61" s="44" t="s">
        <v>18</v>
      </c>
      <c r="P61" s="44" t="s">
        <v>18</v>
      </c>
      <c r="Q61" s="44" t="s">
        <v>18</v>
      </c>
      <c r="R61" s="44" t="s">
        <v>18</v>
      </c>
      <c r="S61" s="44" t="s">
        <v>18</v>
      </c>
      <c r="T61" s="44" t="s">
        <v>18</v>
      </c>
      <c r="U61" s="44" t="s">
        <v>18</v>
      </c>
      <c r="V61" s="44" t="s">
        <v>18</v>
      </c>
      <c r="W61" s="44" t="s">
        <v>18</v>
      </c>
      <c r="X61" s="44" t="s">
        <v>18</v>
      </c>
      <c r="Y61" s="44" t="s">
        <v>18</v>
      </c>
      <c r="Z61" s="44" t="s">
        <v>18</v>
      </c>
      <c r="AA61" s="44" t="s">
        <v>18</v>
      </c>
      <c r="AB61" s="44" t="s">
        <v>18</v>
      </c>
      <c r="AC61" s="44" t="s">
        <v>18</v>
      </c>
      <c r="AD61" s="44">
        <v>5.0999999999999996</v>
      </c>
      <c r="AE61" s="44">
        <v>1.8</v>
      </c>
      <c r="AF61" s="44">
        <v>3.4</v>
      </c>
      <c r="AG61" s="44">
        <v>1.5</v>
      </c>
      <c r="AH61" s="41" t="s">
        <v>18</v>
      </c>
      <c r="AI61" s="42" t="s">
        <v>18</v>
      </c>
      <c r="AJ61" s="41" t="s">
        <v>18</v>
      </c>
      <c r="AK61" s="42" t="s">
        <v>18</v>
      </c>
      <c r="AL61" s="44" t="s">
        <v>18</v>
      </c>
      <c r="AM61" s="44" t="s">
        <v>18</v>
      </c>
      <c r="AN61" s="44" t="s">
        <v>18</v>
      </c>
      <c r="AO61" s="44" t="s">
        <v>18</v>
      </c>
    </row>
    <row r="62" spans="1:41" ht="11.1" customHeight="1">
      <c r="A62" s="1" t="s">
        <v>150</v>
      </c>
      <c r="B62" s="39"/>
      <c r="C62" s="40"/>
      <c r="D62" s="39"/>
      <c r="E62" s="40"/>
      <c r="F62" s="39" t="s">
        <v>18</v>
      </c>
      <c r="G62" s="40" t="s">
        <v>18</v>
      </c>
      <c r="H62" s="43" t="s">
        <v>18</v>
      </c>
      <c r="I62" s="43" t="s">
        <v>18</v>
      </c>
      <c r="J62" s="39" t="s">
        <v>18</v>
      </c>
      <c r="K62" s="40" t="s">
        <v>18</v>
      </c>
      <c r="L62" s="39" t="s">
        <v>18</v>
      </c>
      <c r="M62" s="40" t="s">
        <v>18</v>
      </c>
      <c r="N62" s="43" t="s">
        <v>18</v>
      </c>
      <c r="O62" s="43" t="s">
        <v>18</v>
      </c>
      <c r="P62" s="43" t="s">
        <v>18</v>
      </c>
      <c r="Q62" s="43" t="s">
        <v>18</v>
      </c>
      <c r="R62" s="43" t="s">
        <v>18</v>
      </c>
      <c r="S62" s="43" t="s">
        <v>18</v>
      </c>
      <c r="T62" s="39" t="s">
        <v>18</v>
      </c>
      <c r="U62" s="40" t="s">
        <v>18</v>
      </c>
      <c r="V62" s="43" t="s">
        <v>18</v>
      </c>
      <c r="W62" s="43" t="s">
        <v>18</v>
      </c>
      <c r="X62" s="39" t="s">
        <v>18</v>
      </c>
      <c r="Y62" s="40" t="s">
        <v>18</v>
      </c>
      <c r="Z62" s="39" t="s">
        <v>18</v>
      </c>
      <c r="AA62" s="40" t="s">
        <v>18</v>
      </c>
      <c r="AB62" s="39" t="s">
        <v>18</v>
      </c>
      <c r="AC62" s="40" t="s">
        <v>18</v>
      </c>
      <c r="AD62" s="39">
        <v>3.5</v>
      </c>
      <c r="AE62" s="40">
        <v>1.1000000000000001</v>
      </c>
      <c r="AF62" s="39">
        <v>4.3</v>
      </c>
      <c r="AG62" s="40">
        <v>1.2</v>
      </c>
      <c r="AH62" s="39" t="s">
        <v>18</v>
      </c>
      <c r="AI62" s="40" t="s">
        <v>18</v>
      </c>
      <c r="AJ62" s="39" t="s">
        <v>18</v>
      </c>
      <c r="AK62" s="40" t="s">
        <v>18</v>
      </c>
      <c r="AL62" s="39" t="s">
        <v>18</v>
      </c>
      <c r="AM62" s="40" t="s">
        <v>18</v>
      </c>
      <c r="AN62" s="39" t="s">
        <v>18</v>
      </c>
      <c r="AO62" s="40" t="s">
        <v>18</v>
      </c>
    </row>
    <row r="63" spans="1:41" ht="11.1" customHeight="1">
      <c r="A63" s="1" t="s">
        <v>50</v>
      </c>
      <c r="B63" s="41">
        <v>0.9</v>
      </c>
      <c r="C63" s="42">
        <v>0.1</v>
      </c>
      <c r="D63" s="41">
        <v>1</v>
      </c>
      <c r="E63" s="42">
        <v>0.1</v>
      </c>
      <c r="F63" s="44" t="s">
        <v>18</v>
      </c>
      <c r="G63" s="44" t="s">
        <v>18</v>
      </c>
      <c r="H63" s="41" t="s">
        <v>18</v>
      </c>
      <c r="I63" s="42" t="s">
        <v>18</v>
      </c>
      <c r="J63" s="44" t="s">
        <v>18</v>
      </c>
      <c r="K63" s="44" t="s">
        <v>18</v>
      </c>
      <c r="L63" s="44" t="s">
        <v>18</v>
      </c>
      <c r="M63" s="44" t="s">
        <v>18</v>
      </c>
      <c r="N63" s="44" t="s">
        <v>18</v>
      </c>
      <c r="O63" s="44" t="s">
        <v>18</v>
      </c>
      <c r="P63" s="44" t="s">
        <v>18</v>
      </c>
      <c r="Q63" s="44" t="s">
        <v>18</v>
      </c>
      <c r="R63" s="44" t="s">
        <v>18</v>
      </c>
      <c r="S63" s="44" t="s">
        <v>18</v>
      </c>
      <c r="T63" s="44" t="s">
        <v>18</v>
      </c>
      <c r="U63" s="44" t="s">
        <v>18</v>
      </c>
      <c r="V63" s="44" t="s">
        <v>18</v>
      </c>
      <c r="W63" s="44" t="s">
        <v>18</v>
      </c>
      <c r="X63" s="44">
        <v>0.1</v>
      </c>
      <c r="Y63" s="44">
        <v>0.1</v>
      </c>
      <c r="Z63" s="44" t="s">
        <v>18</v>
      </c>
      <c r="AA63" s="44" t="s">
        <v>18</v>
      </c>
      <c r="AB63" s="44" t="s">
        <v>18</v>
      </c>
      <c r="AC63" s="44" t="s">
        <v>18</v>
      </c>
      <c r="AD63" s="44" t="s">
        <v>18</v>
      </c>
      <c r="AE63" s="44" t="s">
        <v>18</v>
      </c>
      <c r="AF63" s="44" t="s">
        <v>18</v>
      </c>
      <c r="AG63" s="44" t="s">
        <v>18</v>
      </c>
      <c r="AH63" s="41">
        <v>10.6</v>
      </c>
      <c r="AI63" s="42">
        <v>1.4</v>
      </c>
      <c r="AJ63" s="41">
        <v>11.6</v>
      </c>
      <c r="AK63" s="42">
        <v>1.5</v>
      </c>
      <c r="AL63" s="44">
        <v>0</v>
      </c>
      <c r="AM63" s="44">
        <v>0.1</v>
      </c>
      <c r="AN63" s="44">
        <v>0.1</v>
      </c>
      <c r="AO63" s="44">
        <v>0.1</v>
      </c>
    </row>
    <row r="64" spans="1:41" ht="11.1" customHeight="1">
      <c r="A64" s="1" t="s">
        <v>139</v>
      </c>
      <c r="B64" s="39">
        <v>0.1</v>
      </c>
      <c r="C64" s="40">
        <v>0.1</v>
      </c>
      <c r="D64" s="39">
        <v>0.2</v>
      </c>
      <c r="E64" s="40">
        <v>0.1</v>
      </c>
      <c r="F64" s="43" t="s">
        <v>18</v>
      </c>
      <c r="G64" s="43" t="s">
        <v>18</v>
      </c>
      <c r="H64" s="43" t="s">
        <v>18</v>
      </c>
      <c r="I64" s="43" t="s">
        <v>18</v>
      </c>
      <c r="J64" s="39" t="s">
        <v>18</v>
      </c>
      <c r="K64" s="40" t="s">
        <v>18</v>
      </c>
      <c r="L64" s="43" t="s">
        <v>18</v>
      </c>
      <c r="M64" s="43" t="s">
        <v>18</v>
      </c>
      <c r="N64" s="39">
        <v>0.1</v>
      </c>
      <c r="O64" s="40">
        <v>0.1</v>
      </c>
      <c r="P64" s="39" t="s">
        <v>18</v>
      </c>
      <c r="Q64" s="40" t="s">
        <v>18</v>
      </c>
      <c r="R64" s="39" t="s">
        <v>18</v>
      </c>
      <c r="S64" s="40" t="s">
        <v>18</v>
      </c>
      <c r="T64" s="43" t="s">
        <v>18</v>
      </c>
      <c r="U64" s="43" t="s">
        <v>18</v>
      </c>
      <c r="V64" s="43" t="s">
        <v>18</v>
      </c>
      <c r="W64" s="43" t="s">
        <v>18</v>
      </c>
      <c r="X64" s="39">
        <v>0</v>
      </c>
      <c r="Y64" s="40">
        <v>0.1</v>
      </c>
      <c r="Z64" s="39" t="s">
        <v>18</v>
      </c>
      <c r="AA64" s="40" t="s">
        <v>18</v>
      </c>
      <c r="AB64" s="43" t="s">
        <v>18</v>
      </c>
      <c r="AC64" s="43" t="s">
        <v>18</v>
      </c>
      <c r="AD64" s="39">
        <v>0</v>
      </c>
      <c r="AE64" s="40">
        <v>0.1</v>
      </c>
      <c r="AF64" s="43" t="s">
        <v>18</v>
      </c>
      <c r="AG64" s="43" t="s">
        <v>18</v>
      </c>
      <c r="AH64" s="39">
        <v>1.4</v>
      </c>
      <c r="AI64" s="40">
        <v>0.5</v>
      </c>
      <c r="AJ64" s="39">
        <v>2.1</v>
      </c>
      <c r="AK64" s="40">
        <v>0.7</v>
      </c>
      <c r="AL64" s="39" t="s">
        <v>18</v>
      </c>
      <c r="AM64" s="40" t="s">
        <v>18</v>
      </c>
      <c r="AN64" s="39">
        <v>0.3</v>
      </c>
      <c r="AO64" s="40">
        <v>0.3</v>
      </c>
    </row>
    <row r="65" spans="1:41" ht="11.1" customHeight="1">
      <c r="A65" s="1" t="s">
        <v>162</v>
      </c>
      <c r="B65" s="41"/>
      <c r="C65" s="42"/>
      <c r="D65" s="41"/>
      <c r="E65" s="42"/>
      <c r="F65" s="44" t="s">
        <v>18</v>
      </c>
      <c r="G65" s="44" t="s">
        <v>18</v>
      </c>
      <c r="H65" s="41" t="s">
        <v>18</v>
      </c>
      <c r="I65" s="42" t="s">
        <v>18</v>
      </c>
      <c r="J65" s="44" t="s">
        <v>18</v>
      </c>
      <c r="K65" s="44" t="s">
        <v>18</v>
      </c>
      <c r="L65" s="44" t="s">
        <v>18</v>
      </c>
      <c r="M65" s="44" t="s">
        <v>18</v>
      </c>
      <c r="N65" s="44" t="s">
        <v>18</v>
      </c>
      <c r="O65" s="44" t="s">
        <v>18</v>
      </c>
      <c r="P65" s="44" t="s">
        <v>18</v>
      </c>
      <c r="Q65" s="44" t="s">
        <v>18</v>
      </c>
      <c r="R65" s="44" t="s">
        <v>18</v>
      </c>
      <c r="S65" s="44" t="s">
        <v>18</v>
      </c>
      <c r="T65" s="44" t="s">
        <v>18</v>
      </c>
      <c r="U65" s="44" t="s">
        <v>18</v>
      </c>
      <c r="V65" s="44" t="s">
        <v>18</v>
      </c>
      <c r="W65" s="44" t="s">
        <v>18</v>
      </c>
      <c r="X65" s="44" t="s">
        <v>18</v>
      </c>
      <c r="Y65" s="44" t="s">
        <v>18</v>
      </c>
      <c r="Z65" s="44" t="s">
        <v>18</v>
      </c>
      <c r="AA65" s="44" t="s">
        <v>18</v>
      </c>
      <c r="AB65" s="44" t="s">
        <v>18</v>
      </c>
      <c r="AC65" s="44" t="s">
        <v>18</v>
      </c>
      <c r="AD65" s="44" t="s">
        <v>18</v>
      </c>
      <c r="AE65" s="44" t="s">
        <v>18</v>
      </c>
      <c r="AF65" s="44" t="s">
        <v>18</v>
      </c>
      <c r="AG65" s="44" t="s">
        <v>18</v>
      </c>
      <c r="AH65" s="41">
        <v>2.9</v>
      </c>
      <c r="AI65" s="42">
        <v>1.5</v>
      </c>
      <c r="AJ65" s="41">
        <v>0.6</v>
      </c>
      <c r="AK65" s="42">
        <v>0.7</v>
      </c>
      <c r="AL65" s="44" t="s">
        <v>18</v>
      </c>
      <c r="AM65" s="44" t="s">
        <v>18</v>
      </c>
      <c r="AN65" s="44" t="s">
        <v>18</v>
      </c>
      <c r="AO65" s="44" t="s">
        <v>18</v>
      </c>
    </row>
    <row r="66" spans="1:41" ht="11.1" customHeight="1">
      <c r="A66" s="1" t="s">
        <v>151</v>
      </c>
      <c r="B66" s="39">
        <v>0</v>
      </c>
      <c r="C66" s="40">
        <v>0</v>
      </c>
      <c r="D66" s="39">
        <v>0</v>
      </c>
      <c r="E66" s="40">
        <v>0</v>
      </c>
      <c r="F66" s="39" t="s">
        <v>18</v>
      </c>
      <c r="G66" s="40" t="s">
        <v>18</v>
      </c>
      <c r="H66" s="43" t="s">
        <v>18</v>
      </c>
      <c r="I66" s="43" t="s">
        <v>18</v>
      </c>
      <c r="J66" s="39" t="s">
        <v>18</v>
      </c>
      <c r="K66" s="40" t="s">
        <v>18</v>
      </c>
      <c r="L66" s="39" t="s">
        <v>18</v>
      </c>
      <c r="M66" s="40" t="s">
        <v>18</v>
      </c>
      <c r="N66" s="43" t="s">
        <v>18</v>
      </c>
      <c r="O66" s="43" t="s">
        <v>18</v>
      </c>
      <c r="P66" s="43" t="s">
        <v>18</v>
      </c>
      <c r="Q66" s="43" t="s">
        <v>18</v>
      </c>
      <c r="R66" s="43" t="s">
        <v>18</v>
      </c>
      <c r="S66" s="43" t="s">
        <v>18</v>
      </c>
      <c r="T66" s="39" t="s">
        <v>18</v>
      </c>
      <c r="U66" s="40" t="s">
        <v>18</v>
      </c>
      <c r="V66" s="43" t="s">
        <v>18</v>
      </c>
      <c r="W66" s="43" t="s">
        <v>18</v>
      </c>
      <c r="X66" s="39" t="s">
        <v>18</v>
      </c>
      <c r="Y66" s="40" t="s">
        <v>18</v>
      </c>
      <c r="Z66" s="39" t="s">
        <v>18</v>
      </c>
      <c r="AA66" s="40" t="s">
        <v>18</v>
      </c>
      <c r="AB66" s="39" t="s">
        <v>18</v>
      </c>
      <c r="AC66" s="40" t="s">
        <v>18</v>
      </c>
      <c r="AD66" s="39" t="s">
        <v>18</v>
      </c>
      <c r="AE66" s="40" t="s">
        <v>18</v>
      </c>
      <c r="AF66" s="39" t="s">
        <v>18</v>
      </c>
      <c r="AG66" s="40" t="s">
        <v>18</v>
      </c>
      <c r="AH66" s="39">
        <v>0.4</v>
      </c>
      <c r="AI66" s="40">
        <v>0.3</v>
      </c>
      <c r="AJ66" s="39">
        <v>0.2</v>
      </c>
      <c r="AK66" s="40">
        <v>0.2</v>
      </c>
      <c r="AL66" s="39" t="s">
        <v>18</v>
      </c>
      <c r="AM66" s="40" t="s">
        <v>18</v>
      </c>
      <c r="AN66" s="39" t="s">
        <v>18</v>
      </c>
      <c r="AO66" s="40" t="s">
        <v>18</v>
      </c>
    </row>
    <row r="67" spans="1:41" ht="11.1" customHeight="1">
      <c r="A67" s="1" t="s">
        <v>51</v>
      </c>
      <c r="B67" s="41">
        <v>0.2</v>
      </c>
      <c r="C67" s="42">
        <v>0.1</v>
      </c>
      <c r="D67" s="41">
        <v>0.2</v>
      </c>
      <c r="E67" s="42">
        <v>0.1</v>
      </c>
      <c r="F67" s="44" t="s">
        <v>18</v>
      </c>
      <c r="G67" s="44" t="s">
        <v>18</v>
      </c>
      <c r="H67" s="41">
        <v>0.2</v>
      </c>
      <c r="I67" s="42">
        <v>0.2</v>
      </c>
      <c r="J67" s="44" t="s">
        <v>18</v>
      </c>
      <c r="K67" s="44" t="s">
        <v>18</v>
      </c>
      <c r="L67" s="44" t="s">
        <v>18</v>
      </c>
      <c r="M67" s="44" t="s">
        <v>18</v>
      </c>
      <c r="N67" s="44" t="s">
        <v>18</v>
      </c>
      <c r="O67" s="44" t="s">
        <v>18</v>
      </c>
      <c r="P67" s="44" t="s">
        <v>18</v>
      </c>
      <c r="Q67" s="44" t="s">
        <v>18</v>
      </c>
      <c r="R67" s="44" t="s">
        <v>18</v>
      </c>
      <c r="S67" s="44" t="s">
        <v>18</v>
      </c>
      <c r="T67" s="44" t="s">
        <v>18</v>
      </c>
      <c r="U67" s="44" t="s">
        <v>18</v>
      </c>
      <c r="V67" s="44">
        <v>0.2</v>
      </c>
      <c r="W67" s="44">
        <v>0.2</v>
      </c>
      <c r="X67" s="44">
        <v>0.4</v>
      </c>
      <c r="Y67" s="44">
        <v>0.3</v>
      </c>
      <c r="Z67" s="44">
        <v>0.1</v>
      </c>
      <c r="AA67" s="44">
        <v>0.1</v>
      </c>
      <c r="AB67" s="44" t="s">
        <v>18</v>
      </c>
      <c r="AC67" s="44" t="s">
        <v>18</v>
      </c>
      <c r="AD67" s="44" t="s">
        <v>18</v>
      </c>
      <c r="AE67" s="44" t="s">
        <v>18</v>
      </c>
      <c r="AF67" s="44" t="s">
        <v>18</v>
      </c>
      <c r="AG67" s="44" t="s">
        <v>18</v>
      </c>
      <c r="AH67" s="41">
        <v>2.1</v>
      </c>
      <c r="AI67" s="42">
        <v>0.7</v>
      </c>
      <c r="AJ67" s="41">
        <v>1.6</v>
      </c>
      <c r="AK67" s="42">
        <v>0.6</v>
      </c>
      <c r="AL67" s="44" t="s">
        <v>18</v>
      </c>
      <c r="AM67" s="44" t="s">
        <v>18</v>
      </c>
      <c r="AN67" s="44" t="s">
        <v>18</v>
      </c>
      <c r="AO67" s="44" t="s">
        <v>18</v>
      </c>
    </row>
    <row r="68" spans="1:41" ht="11.1" customHeight="1">
      <c r="A68" s="1" t="s">
        <v>163</v>
      </c>
      <c r="B68" s="39"/>
      <c r="C68" s="40"/>
      <c r="D68" s="39"/>
      <c r="E68" s="40"/>
      <c r="F68" s="39" t="s">
        <v>18</v>
      </c>
      <c r="G68" s="40" t="s">
        <v>18</v>
      </c>
      <c r="H68" s="43" t="s">
        <v>18</v>
      </c>
      <c r="I68" s="43" t="s">
        <v>18</v>
      </c>
      <c r="J68" s="39" t="s">
        <v>18</v>
      </c>
      <c r="K68" s="40" t="s">
        <v>18</v>
      </c>
      <c r="L68" s="39" t="s">
        <v>18</v>
      </c>
      <c r="M68" s="40" t="s">
        <v>18</v>
      </c>
      <c r="N68" s="43" t="s">
        <v>18</v>
      </c>
      <c r="O68" s="43" t="s">
        <v>18</v>
      </c>
      <c r="P68" s="43" t="s">
        <v>18</v>
      </c>
      <c r="Q68" s="43" t="s">
        <v>18</v>
      </c>
      <c r="R68" s="43" t="s">
        <v>18</v>
      </c>
      <c r="S68" s="43" t="s">
        <v>18</v>
      </c>
      <c r="T68" s="39" t="s">
        <v>18</v>
      </c>
      <c r="U68" s="40" t="s">
        <v>18</v>
      </c>
      <c r="V68" s="43" t="s">
        <v>18</v>
      </c>
      <c r="W68" s="43" t="s">
        <v>18</v>
      </c>
      <c r="X68" s="39" t="s">
        <v>18</v>
      </c>
      <c r="Y68" s="40" t="s">
        <v>18</v>
      </c>
      <c r="Z68" s="39" t="s">
        <v>18</v>
      </c>
      <c r="AA68" s="40" t="s">
        <v>18</v>
      </c>
      <c r="AB68" s="39" t="s">
        <v>18</v>
      </c>
      <c r="AC68" s="40" t="s">
        <v>18</v>
      </c>
      <c r="AD68" s="39" t="s">
        <v>18</v>
      </c>
      <c r="AE68" s="40" t="s">
        <v>18</v>
      </c>
      <c r="AF68" s="39" t="s">
        <v>18</v>
      </c>
      <c r="AG68" s="40" t="s">
        <v>18</v>
      </c>
      <c r="AH68" s="39">
        <v>31.2</v>
      </c>
      <c r="AI68" s="40">
        <v>7.4</v>
      </c>
      <c r="AJ68" s="39">
        <v>23.2</v>
      </c>
      <c r="AK68" s="40">
        <v>7</v>
      </c>
      <c r="AL68" s="39" t="s">
        <v>18</v>
      </c>
      <c r="AM68" s="40" t="s">
        <v>18</v>
      </c>
      <c r="AN68" s="39" t="s">
        <v>18</v>
      </c>
      <c r="AO68" s="40" t="s">
        <v>18</v>
      </c>
    </row>
    <row r="69" spans="1:41" ht="11.1" customHeight="1">
      <c r="A69" s="1" t="s">
        <v>52</v>
      </c>
      <c r="B69" s="41">
        <v>1.5</v>
      </c>
      <c r="C69" s="42">
        <v>0.2</v>
      </c>
      <c r="D69" s="41">
        <v>1.4</v>
      </c>
      <c r="E69" s="42">
        <v>0.2</v>
      </c>
      <c r="F69" s="44">
        <v>0.1</v>
      </c>
      <c r="G69" s="44">
        <v>0.1</v>
      </c>
      <c r="H69" s="41">
        <v>0.1</v>
      </c>
      <c r="I69" s="42">
        <v>0.1</v>
      </c>
      <c r="J69" s="44">
        <v>0</v>
      </c>
      <c r="K69" s="44">
        <v>0.1</v>
      </c>
      <c r="L69" s="44">
        <v>0.1</v>
      </c>
      <c r="M69" s="44">
        <v>0.1</v>
      </c>
      <c r="N69" s="44" t="s">
        <v>18</v>
      </c>
      <c r="O69" s="44" t="s">
        <v>18</v>
      </c>
      <c r="P69" s="44" t="s">
        <v>18</v>
      </c>
      <c r="Q69" s="44" t="s">
        <v>18</v>
      </c>
      <c r="R69" s="44">
        <v>0.1</v>
      </c>
      <c r="S69" s="44">
        <v>0.1</v>
      </c>
      <c r="T69" s="44" t="s">
        <v>18</v>
      </c>
      <c r="U69" s="44" t="s">
        <v>18</v>
      </c>
      <c r="V69" s="44">
        <v>0.1</v>
      </c>
      <c r="W69" s="44">
        <v>0.1</v>
      </c>
      <c r="X69" s="44" t="s">
        <v>18</v>
      </c>
      <c r="Y69" s="44" t="s">
        <v>18</v>
      </c>
      <c r="Z69" s="44">
        <v>0</v>
      </c>
      <c r="AA69" s="44">
        <v>0.1</v>
      </c>
      <c r="AB69" s="44">
        <v>0.4</v>
      </c>
      <c r="AC69" s="44">
        <v>0.3</v>
      </c>
      <c r="AD69" s="44">
        <v>0.8</v>
      </c>
      <c r="AE69" s="44">
        <v>0.4</v>
      </c>
      <c r="AF69" s="44">
        <v>0.5</v>
      </c>
      <c r="AG69" s="44">
        <v>0.3</v>
      </c>
      <c r="AH69" s="41">
        <v>16.2</v>
      </c>
      <c r="AI69" s="42">
        <v>1.7</v>
      </c>
      <c r="AJ69" s="41">
        <v>14.6</v>
      </c>
      <c r="AK69" s="42">
        <v>1.6</v>
      </c>
      <c r="AL69" s="44">
        <v>0.6</v>
      </c>
      <c r="AM69" s="44">
        <v>0.4</v>
      </c>
      <c r="AN69" s="44">
        <v>1.7</v>
      </c>
      <c r="AO69" s="44">
        <v>0.7</v>
      </c>
    </row>
    <row r="70" spans="1:41" ht="11.1" customHeight="1">
      <c r="A70" s="1" t="s">
        <v>164</v>
      </c>
      <c r="B70" s="39">
        <v>1.2</v>
      </c>
      <c r="C70" s="40">
        <v>0.2</v>
      </c>
      <c r="D70" s="39">
        <v>1.2</v>
      </c>
      <c r="E70" s="40">
        <v>0.2</v>
      </c>
      <c r="F70" s="39" t="s">
        <v>18</v>
      </c>
      <c r="G70" s="40" t="s">
        <v>18</v>
      </c>
      <c r="H70" s="43" t="s">
        <v>18</v>
      </c>
      <c r="I70" s="43" t="s">
        <v>18</v>
      </c>
      <c r="J70" s="39" t="s">
        <v>18</v>
      </c>
      <c r="K70" s="40" t="s">
        <v>18</v>
      </c>
      <c r="L70" s="39">
        <v>0</v>
      </c>
      <c r="M70" s="40">
        <v>0.1</v>
      </c>
      <c r="N70" s="43" t="s">
        <v>18</v>
      </c>
      <c r="O70" s="43" t="s">
        <v>18</v>
      </c>
      <c r="P70" s="43" t="s">
        <v>18</v>
      </c>
      <c r="Q70" s="43" t="s">
        <v>18</v>
      </c>
      <c r="R70" s="43" t="s">
        <v>18</v>
      </c>
      <c r="S70" s="43" t="s">
        <v>18</v>
      </c>
      <c r="T70" s="39" t="s">
        <v>18</v>
      </c>
      <c r="U70" s="40" t="s">
        <v>18</v>
      </c>
      <c r="V70" s="43" t="s">
        <v>18</v>
      </c>
      <c r="W70" s="43" t="s">
        <v>18</v>
      </c>
      <c r="X70" s="39">
        <v>0.1</v>
      </c>
      <c r="Y70" s="40">
        <v>0.1</v>
      </c>
      <c r="Z70" s="39" t="s">
        <v>18</v>
      </c>
      <c r="AA70" s="40" t="s">
        <v>18</v>
      </c>
      <c r="AB70" s="39" t="s">
        <v>18</v>
      </c>
      <c r="AC70" s="40" t="s">
        <v>18</v>
      </c>
      <c r="AD70" s="39" t="s">
        <v>18</v>
      </c>
      <c r="AE70" s="40" t="s">
        <v>18</v>
      </c>
      <c r="AF70" s="39" t="s">
        <v>18</v>
      </c>
      <c r="AG70" s="40" t="s">
        <v>18</v>
      </c>
      <c r="AH70" s="39" t="s">
        <v>18</v>
      </c>
      <c r="AI70" s="40" t="s">
        <v>18</v>
      </c>
      <c r="AJ70" s="39">
        <v>0.1</v>
      </c>
      <c r="AK70" s="40">
        <v>0.1</v>
      </c>
      <c r="AL70" s="39">
        <v>26.9</v>
      </c>
      <c r="AM70" s="40">
        <v>2.2999999999999998</v>
      </c>
      <c r="AN70" s="39">
        <v>27.4</v>
      </c>
      <c r="AO70" s="40">
        <v>2.2999999999999998</v>
      </c>
    </row>
    <row r="71" spans="1:41" ht="11.1" customHeight="1">
      <c r="A71" s="1" t="s">
        <v>165</v>
      </c>
      <c r="B71" s="41"/>
      <c r="C71" s="42"/>
      <c r="D71" s="41">
        <v>0.3</v>
      </c>
      <c r="E71" s="42">
        <v>0.1</v>
      </c>
      <c r="F71" s="44"/>
      <c r="G71" s="44"/>
      <c r="H71" s="41">
        <v>0.5</v>
      </c>
      <c r="I71" s="42">
        <v>0.3</v>
      </c>
      <c r="J71" s="44"/>
      <c r="K71" s="44"/>
      <c r="L71" s="44">
        <v>0.4</v>
      </c>
      <c r="M71" s="44">
        <v>0.2</v>
      </c>
      <c r="N71" s="44"/>
      <c r="O71" s="44"/>
      <c r="P71" s="44">
        <v>0.4</v>
      </c>
      <c r="Q71" s="44">
        <v>0.3</v>
      </c>
      <c r="R71" s="44"/>
      <c r="S71" s="44"/>
      <c r="T71" s="44">
        <v>0.5</v>
      </c>
      <c r="U71" s="44">
        <v>0.3</v>
      </c>
      <c r="V71" s="44"/>
      <c r="W71" s="44"/>
      <c r="X71" s="44">
        <v>0.6</v>
      </c>
      <c r="Y71" s="44">
        <v>0.4</v>
      </c>
      <c r="Z71" s="44"/>
      <c r="AA71" s="44"/>
      <c r="AB71" s="44" t="s">
        <v>18</v>
      </c>
      <c r="AC71" s="44" t="s">
        <v>18</v>
      </c>
      <c r="AD71" s="44"/>
      <c r="AE71" s="44"/>
      <c r="AF71" s="44">
        <v>0</v>
      </c>
      <c r="AG71" s="44">
        <v>0.1</v>
      </c>
      <c r="AH71" s="41"/>
      <c r="AI71" s="42"/>
      <c r="AJ71" s="41">
        <v>0.2</v>
      </c>
      <c r="AK71" s="42">
        <v>0.2</v>
      </c>
      <c r="AL71" s="44"/>
      <c r="AM71" s="44"/>
      <c r="AN71" s="44">
        <v>0.6</v>
      </c>
      <c r="AO71" s="44">
        <v>0.4</v>
      </c>
    </row>
    <row r="72" spans="1:41" ht="11.1" customHeight="1">
      <c r="A72" s="1" t="s">
        <v>166</v>
      </c>
      <c r="B72" s="39"/>
      <c r="C72" s="40"/>
      <c r="D72" s="39">
        <v>0.1</v>
      </c>
      <c r="E72" s="40">
        <v>0.1</v>
      </c>
      <c r="F72" s="39"/>
      <c r="G72" s="40"/>
      <c r="H72" s="43">
        <v>0.2</v>
      </c>
      <c r="I72" s="43">
        <v>0.2</v>
      </c>
      <c r="J72" s="39"/>
      <c r="K72" s="40"/>
      <c r="L72" s="39">
        <v>0.1</v>
      </c>
      <c r="M72" s="40">
        <v>0.1</v>
      </c>
      <c r="N72" s="43"/>
      <c r="O72" s="43"/>
      <c r="P72" s="43">
        <v>0.1</v>
      </c>
      <c r="Q72" s="43">
        <v>0.2</v>
      </c>
      <c r="R72" s="43"/>
      <c r="S72" s="43"/>
      <c r="T72" s="39">
        <v>0</v>
      </c>
      <c r="U72" s="40">
        <v>0.1</v>
      </c>
      <c r="V72" s="43"/>
      <c r="W72" s="43"/>
      <c r="X72" s="39">
        <v>0.1</v>
      </c>
      <c r="Y72" s="40">
        <v>0.1</v>
      </c>
      <c r="Z72" s="39"/>
      <c r="AA72" s="40"/>
      <c r="AB72" s="39">
        <v>0.1</v>
      </c>
      <c r="AC72" s="40">
        <v>0.2</v>
      </c>
      <c r="AD72" s="39"/>
      <c r="AE72" s="40"/>
      <c r="AF72" s="39">
        <v>0.3</v>
      </c>
      <c r="AG72" s="40">
        <v>0.2</v>
      </c>
      <c r="AH72" s="39"/>
      <c r="AI72" s="40"/>
      <c r="AJ72" s="39">
        <v>0.1</v>
      </c>
      <c r="AK72" s="40">
        <v>0.2</v>
      </c>
      <c r="AL72" s="39"/>
      <c r="AM72" s="40"/>
      <c r="AN72" s="39">
        <v>0.2</v>
      </c>
      <c r="AO72" s="40">
        <v>0.2</v>
      </c>
    </row>
    <row r="73" spans="1:41" ht="11.1" customHeight="1">
      <c r="A73" s="1" t="s">
        <v>167</v>
      </c>
      <c r="B73" s="41"/>
      <c r="C73" s="42"/>
      <c r="D73" s="41">
        <v>0.1</v>
      </c>
      <c r="E73" s="42">
        <v>0</v>
      </c>
      <c r="F73" s="44"/>
      <c r="G73" s="44"/>
      <c r="H73" s="41">
        <v>0.1</v>
      </c>
      <c r="I73" s="42">
        <v>0.1</v>
      </c>
      <c r="J73" s="44"/>
      <c r="K73" s="44"/>
      <c r="L73" s="44">
        <v>0</v>
      </c>
      <c r="M73" s="44">
        <v>0.1</v>
      </c>
      <c r="N73" s="44"/>
      <c r="O73" s="44"/>
      <c r="P73" s="44">
        <v>0</v>
      </c>
      <c r="Q73" s="44">
        <v>0.1</v>
      </c>
      <c r="R73" s="44"/>
      <c r="S73" s="44"/>
      <c r="T73" s="44">
        <v>0.1</v>
      </c>
      <c r="U73" s="44">
        <v>0.1</v>
      </c>
      <c r="V73" s="44"/>
      <c r="W73" s="44"/>
      <c r="X73" s="44">
        <v>0</v>
      </c>
      <c r="Y73" s="44">
        <v>0.1</v>
      </c>
      <c r="Z73" s="44"/>
      <c r="AA73" s="44"/>
      <c r="AB73" s="44">
        <v>0.1</v>
      </c>
      <c r="AC73" s="44">
        <v>0.2</v>
      </c>
      <c r="AD73" s="44"/>
      <c r="AE73" s="44"/>
      <c r="AF73" s="44">
        <v>0.2</v>
      </c>
      <c r="AG73" s="44">
        <v>0.2</v>
      </c>
      <c r="AH73" s="41"/>
      <c r="AI73" s="42"/>
      <c r="AJ73" s="41">
        <v>0</v>
      </c>
      <c r="AK73" s="42">
        <v>0.1</v>
      </c>
      <c r="AL73" s="44"/>
      <c r="AM73" s="44"/>
      <c r="AN73" s="44" t="s">
        <v>18</v>
      </c>
      <c r="AO73" s="44" t="s">
        <v>18</v>
      </c>
    </row>
    <row r="74" spans="1:41" ht="11.1" customHeight="1">
      <c r="A74" s="1" t="s">
        <v>168</v>
      </c>
      <c r="B74" s="39"/>
      <c r="C74" s="40"/>
      <c r="D74" s="39">
        <v>0.2</v>
      </c>
      <c r="E74" s="40">
        <v>0.1</v>
      </c>
      <c r="F74" s="39"/>
      <c r="G74" s="40"/>
      <c r="H74" s="43">
        <v>0.3</v>
      </c>
      <c r="I74" s="43">
        <v>0.2</v>
      </c>
      <c r="J74" s="39"/>
      <c r="K74" s="40"/>
      <c r="L74" s="39">
        <v>0.2</v>
      </c>
      <c r="M74" s="40">
        <v>0.2</v>
      </c>
      <c r="N74" s="43"/>
      <c r="O74" s="43"/>
      <c r="P74" s="43">
        <v>0.1</v>
      </c>
      <c r="Q74" s="43">
        <v>0.1</v>
      </c>
      <c r="R74" s="43"/>
      <c r="S74" s="43"/>
      <c r="T74" s="39">
        <v>0.2</v>
      </c>
      <c r="U74" s="40">
        <v>0.2</v>
      </c>
      <c r="V74" s="43"/>
      <c r="W74" s="43"/>
      <c r="X74" s="39">
        <v>0.3</v>
      </c>
      <c r="Y74" s="40">
        <v>0.3</v>
      </c>
      <c r="Z74" s="39"/>
      <c r="AA74" s="40"/>
      <c r="AB74" s="39">
        <v>0.2</v>
      </c>
      <c r="AC74" s="40">
        <v>0.2</v>
      </c>
      <c r="AD74" s="39"/>
      <c r="AE74" s="40"/>
      <c r="AF74" s="39">
        <v>0.5</v>
      </c>
      <c r="AG74" s="40">
        <v>0.3</v>
      </c>
      <c r="AH74" s="39"/>
      <c r="AI74" s="40"/>
      <c r="AJ74" s="39">
        <v>0.1</v>
      </c>
      <c r="AK74" s="40">
        <v>0.1</v>
      </c>
      <c r="AL74" s="39"/>
      <c r="AM74" s="40"/>
      <c r="AN74" s="39">
        <v>0.1</v>
      </c>
      <c r="AO74" s="40">
        <v>0.1</v>
      </c>
    </row>
    <row r="75" spans="1:41" ht="11.1" customHeight="1">
      <c r="A75" s="1" t="s">
        <v>169</v>
      </c>
      <c r="B75" s="41"/>
      <c r="C75" s="42"/>
      <c r="D75" s="41">
        <v>0.2</v>
      </c>
      <c r="E75" s="42">
        <v>0.1</v>
      </c>
      <c r="F75" s="44"/>
      <c r="G75" s="44"/>
      <c r="H75" s="41">
        <v>0.3</v>
      </c>
      <c r="I75" s="42">
        <v>0.2</v>
      </c>
      <c r="J75" s="44"/>
      <c r="K75" s="44"/>
      <c r="L75" s="44">
        <v>0.2</v>
      </c>
      <c r="M75" s="44">
        <v>0.2</v>
      </c>
      <c r="N75" s="44"/>
      <c r="O75" s="44"/>
      <c r="P75" s="44">
        <v>0.1</v>
      </c>
      <c r="Q75" s="44">
        <v>0.1</v>
      </c>
      <c r="R75" s="44"/>
      <c r="S75" s="44"/>
      <c r="T75" s="44" t="s">
        <v>18</v>
      </c>
      <c r="U75" s="44" t="s">
        <v>18</v>
      </c>
      <c r="V75" s="44"/>
      <c r="W75" s="44"/>
      <c r="X75" s="44">
        <v>0.3</v>
      </c>
      <c r="Y75" s="44">
        <v>0.2</v>
      </c>
      <c r="Z75" s="44"/>
      <c r="AA75" s="44"/>
      <c r="AB75" s="44">
        <v>0.1</v>
      </c>
      <c r="AC75" s="44">
        <v>0.1</v>
      </c>
      <c r="AD75" s="44"/>
      <c r="AE75" s="44"/>
      <c r="AF75" s="44">
        <v>0.3</v>
      </c>
      <c r="AG75" s="44">
        <v>0.3</v>
      </c>
      <c r="AH75" s="41"/>
      <c r="AI75" s="42"/>
      <c r="AJ75" s="41">
        <v>0.4</v>
      </c>
      <c r="AK75" s="42">
        <v>0.3</v>
      </c>
      <c r="AL75" s="44"/>
      <c r="AM75" s="44"/>
      <c r="AN75" s="44" t="s">
        <v>18</v>
      </c>
      <c r="AO75" s="44" t="s">
        <v>18</v>
      </c>
    </row>
    <row r="76" spans="1:41" ht="11.1" customHeight="1">
      <c r="A76" s="1" t="s">
        <v>170</v>
      </c>
      <c r="B76" s="39"/>
      <c r="C76" s="40"/>
      <c r="D76" s="39">
        <v>0.4</v>
      </c>
      <c r="E76" s="40">
        <v>0.1</v>
      </c>
      <c r="F76" s="39"/>
      <c r="G76" s="40"/>
      <c r="H76" s="43">
        <v>0.6</v>
      </c>
      <c r="I76" s="43">
        <v>0.3</v>
      </c>
      <c r="J76" s="39"/>
      <c r="K76" s="40"/>
      <c r="L76" s="39">
        <v>0.6</v>
      </c>
      <c r="M76" s="40">
        <v>0.3</v>
      </c>
      <c r="N76" s="43"/>
      <c r="O76" s="43"/>
      <c r="P76" s="43">
        <v>0.1</v>
      </c>
      <c r="Q76" s="43">
        <v>0.2</v>
      </c>
      <c r="R76" s="43"/>
      <c r="S76" s="43"/>
      <c r="T76" s="39">
        <v>0.6</v>
      </c>
      <c r="U76" s="40">
        <v>0.3</v>
      </c>
      <c r="V76" s="43"/>
      <c r="W76" s="43"/>
      <c r="X76" s="39">
        <v>0.5</v>
      </c>
      <c r="Y76" s="40">
        <v>0.3</v>
      </c>
      <c r="Z76" s="39"/>
      <c r="AA76" s="40"/>
      <c r="AB76" s="39">
        <v>0.1</v>
      </c>
      <c r="AC76" s="40">
        <v>0.2</v>
      </c>
      <c r="AD76" s="39"/>
      <c r="AE76" s="40"/>
      <c r="AF76" s="39">
        <v>0.3</v>
      </c>
      <c r="AG76" s="40">
        <v>0.3</v>
      </c>
      <c r="AH76" s="39"/>
      <c r="AI76" s="40"/>
      <c r="AJ76" s="39">
        <v>0.3</v>
      </c>
      <c r="AK76" s="40">
        <v>0.2</v>
      </c>
      <c r="AL76" s="39"/>
      <c r="AM76" s="40"/>
      <c r="AN76" s="39">
        <v>0.2</v>
      </c>
      <c r="AO76" s="40">
        <v>0.2</v>
      </c>
    </row>
    <row r="77" spans="1:41" ht="11.1" customHeight="1">
      <c r="A77" s="1" t="s">
        <v>171</v>
      </c>
      <c r="B77" s="41"/>
      <c r="C77" s="42"/>
      <c r="D77" s="41">
        <v>0.4</v>
      </c>
      <c r="E77" s="42">
        <v>0.1</v>
      </c>
      <c r="F77" s="41"/>
      <c r="G77" s="42"/>
      <c r="H77" s="41">
        <v>0.8</v>
      </c>
      <c r="I77" s="42">
        <v>0.3</v>
      </c>
      <c r="J77" s="41"/>
      <c r="K77" s="42"/>
      <c r="L77" s="41">
        <v>0.6</v>
      </c>
      <c r="M77" s="42">
        <v>0.3</v>
      </c>
      <c r="N77" s="44"/>
      <c r="O77" s="44"/>
      <c r="P77" s="44">
        <v>0.4</v>
      </c>
      <c r="Q77" s="44">
        <v>0.3</v>
      </c>
      <c r="R77" s="41"/>
      <c r="S77" s="42"/>
      <c r="T77" s="41">
        <v>0.2</v>
      </c>
      <c r="U77" s="42">
        <v>0.2</v>
      </c>
      <c r="V77" s="44"/>
      <c r="W77" s="44"/>
      <c r="X77" s="44">
        <v>0.1</v>
      </c>
      <c r="Y77" s="44">
        <v>0.2</v>
      </c>
      <c r="Z77" s="41"/>
      <c r="AA77" s="42"/>
      <c r="AB77" s="41">
        <v>0.1</v>
      </c>
      <c r="AC77" s="42">
        <v>0.2</v>
      </c>
      <c r="AD77" s="41"/>
      <c r="AE77" s="42"/>
      <c r="AF77" s="41">
        <v>0.4</v>
      </c>
      <c r="AG77" s="42">
        <v>0.3</v>
      </c>
      <c r="AH77" s="44"/>
      <c r="AI77" s="44"/>
      <c r="AJ77" s="44">
        <v>0.1</v>
      </c>
      <c r="AK77" s="44">
        <v>0.1</v>
      </c>
      <c r="AL77" s="44"/>
      <c r="AM77" s="44"/>
      <c r="AN77" s="44">
        <v>0.2</v>
      </c>
      <c r="AO77" s="44">
        <v>0.2</v>
      </c>
    </row>
    <row r="78" spans="1:41" ht="11.1" customHeight="1">
      <c r="A78" s="1" t="s">
        <v>172</v>
      </c>
      <c r="B78" s="39"/>
      <c r="C78" s="40"/>
      <c r="D78" s="39">
        <v>0.2</v>
      </c>
      <c r="E78" s="40">
        <v>0.1</v>
      </c>
      <c r="F78" s="43"/>
      <c r="G78" s="43"/>
      <c r="H78" s="43">
        <v>0.4</v>
      </c>
      <c r="I78" s="43">
        <v>0.2</v>
      </c>
      <c r="J78" s="43"/>
      <c r="K78" s="43"/>
      <c r="L78" s="43">
        <v>0.1</v>
      </c>
      <c r="M78" s="43">
        <v>0.1</v>
      </c>
      <c r="N78" s="43"/>
      <c r="O78" s="43"/>
      <c r="P78" s="43">
        <v>0.1</v>
      </c>
      <c r="Q78" s="43">
        <v>0.2</v>
      </c>
      <c r="R78" s="43"/>
      <c r="S78" s="43"/>
      <c r="T78" s="43">
        <v>0</v>
      </c>
      <c r="U78" s="43">
        <v>0</v>
      </c>
      <c r="V78" s="43"/>
      <c r="W78" s="43"/>
      <c r="X78" s="43">
        <v>0.2</v>
      </c>
      <c r="Y78" s="43">
        <v>0.2</v>
      </c>
      <c r="Z78" s="39"/>
      <c r="AA78" s="40"/>
      <c r="AB78" s="39">
        <v>0.1</v>
      </c>
      <c r="AC78" s="40">
        <v>0.2</v>
      </c>
      <c r="AD78" s="43"/>
      <c r="AE78" s="43"/>
      <c r="AF78" s="43">
        <v>0.2</v>
      </c>
      <c r="AG78" s="43">
        <v>0.2</v>
      </c>
      <c r="AH78" s="43"/>
      <c r="AI78" s="43"/>
      <c r="AJ78" s="43">
        <v>0.2</v>
      </c>
      <c r="AK78" s="43">
        <v>0.2</v>
      </c>
      <c r="AL78" s="43"/>
      <c r="AM78" s="43"/>
      <c r="AN78" s="43">
        <v>0.2</v>
      </c>
      <c r="AO78" s="43">
        <v>0.2</v>
      </c>
    </row>
    <row r="79" spans="1:41" ht="11.1" customHeight="1">
      <c r="A79" s="1" t="s">
        <v>173</v>
      </c>
      <c r="B79" s="41"/>
      <c r="C79" s="42"/>
      <c r="D79" s="41">
        <v>0.3</v>
      </c>
      <c r="E79" s="42">
        <v>0.1</v>
      </c>
      <c r="F79" s="44"/>
      <c r="G79" s="44"/>
      <c r="H79" s="44">
        <v>0.5</v>
      </c>
      <c r="I79" s="44">
        <v>0.3</v>
      </c>
      <c r="J79" s="44"/>
      <c r="K79" s="44"/>
      <c r="L79" s="44">
        <v>0.2</v>
      </c>
      <c r="M79" s="44">
        <v>0.2</v>
      </c>
      <c r="N79" s="44"/>
      <c r="O79" s="44"/>
      <c r="P79" s="44">
        <v>0.4</v>
      </c>
      <c r="Q79" s="44">
        <v>0.3</v>
      </c>
      <c r="R79" s="44"/>
      <c r="S79" s="44"/>
      <c r="T79" s="44">
        <v>0.4</v>
      </c>
      <c r="U79" s="44">
        <v>0.3</v>
      </c>
      <c r="V79" s="44"/>
      <c r="W79" s="44"/>
      <c r="X79" s="44">
        <v>0.7</v>
      </c>
      <c r="Y79" s="44">
        <v>0.4</v>
      </c>
      <c r="Z79" s="41"/>
      <c r="AA79" s="42"/>
      <c r="AB79" s="41">
        <v>0.3</v>
      </c>
      <c r="AC79" s="42">
        <v>0.2</v>
      </c>
      <c r="AD79" s="44"/>
      <c r="AE79" s="44"/>
      <c r="AF79" s="44">
        <v>0.5</v>
      </c>
      <c r="AG79" s="44">
        <v>0.3</v>
      </c>
      <c r="AH79" s="44"/>
      <c r="AI79" s="44"/>
      <c r="AJ79" s="44">
        <v>0.1</v>
      </c>
      <c r="AK79" s="44">
        <v>0.1</v>
      </c>
      <c r="AL79" s="44"/>
      <c r="AM79" s="44"/>
      <c r="AN79" s="44">
        <v>0.1</v>
      </c>
      <c r="AO79" s="44">
        <v>0.2</v>
      </c>
    </row>
    <row r="80" spans="1:41" ht="11.1" customHeight="1">
      <c r="A80" s="1" t="s">
        <v>174</v>
      </c>
      <c r="B80" s="39"/>
      <c r="C80" s="40"/>
      <c r="D80" s="39">
        <v>0.4</v>
      </c>
      <c r="E80" s="40">
        <v>0.1</v>
      </c>
      <c r="F80" s="43"/>
      <c r="G80" s="43"/>
      <c r="H80" s="43">
        <v>0.3</v>
      </c>
      <c r="I80" s="43">
        <v>0.2</v>
      </c>
      <c r="J80" s="43"/>
      <c r="K80" s="43"/>
      <c r="L80" s="43">
        <v>0.4</v>
      </c>
      <c r="M80" s="43">
        <v>0.3</v>
      </c>
      <c r="N80" s="43"/>
      <c r="O80" s="43"/>
      <c r="P80" s="43">
        <v>0.2</v>
      </c>
      <c r="Q80" s="43">
        <v>0.2</v>
      </c>
      <c r="R80" s="43"/>
      <c r="S80" s="43"/>
      <c r="T80" s="43">
        <v>0.2</v>
      </c>
      <c r="U80" s="43">
        <v>0.2</v>
      </c>
      <c r="V80" s="43"/>
      <c r="W80" s="43"/>
      <c r="X80" s="43">
        <v>0.5</v>
      </c>
      <c r="Y80" s="43">
        <v>0.3</v>
      </c>
      <c r="Z80" s="43"/>
      <c r="AA80" s="43"/>
      <c r="AB80" s="43">
        <v>0.6</v>
      </c>
      <c r="AC80" s="43">
        <v>0.3</v>
      </c>
      <c r="AD80" s="39"/>
      <c r="AE80" s="40"/>
      <c r="AF80" s="39">
        <v>0.1</v>
      </c>
      <c r="AG80" s="40">
        <v>0.1</v>
      </c>
      <c r="AH80" s="43"/>
      <c r="AI80" s="43"/>
      <c r="AJ80" s="43">
        <v>0.3</v>
      </c>
      <c r="AK80" s="43">
        <v>0.3</v>
      </c>
      <c r="AL80" s="43"/>
      <c r="AM80" s="43"/>
      <c r="AN80" s="43">
        <v>0.2</v>
      </c>
      <c r="AO80" s="43">
        <v>0.2</v>
      </c>
    </row>
    <row r="81" spans="1:41" ht="11.1" customHeight="1">
      <c r="A81" s="1" t="s">
        <v>175</v>
      </c>
      <c r="B81" s="41"/>
      <c r="C81" s="42"/>
      <c r="D81" s="41">
        <v>0.2</v>
      </c>
      <c r="E81" s="42">
        <v>0.1</v>
      </c>
      <c r="F81" s="44"/>
      <c r="G81" s="44"/>
      <c r="H81" s="44">
        <v>0.3</v>
      </c>
      <c r="I81" s="44">
        <v>0.2</v>
      </c>
      <c r="J81" s="44"/>
      <c r="K81" s="44"/>
      <c r="L81" s="44">
        <v>0.3</v>
      </c>
      <c r="M81" s="44">
        <v>0.2</v>
      </c>
      <c r="N81" s="44"/>
      <c r="O81" s="44"/>
      <c r="P81" s="44">
        <v>0.1</v>
      </c>
      <c r="Q81" s="44">
        <v>0.2</v>
      </c>
      <c r="R81" s="44"/>
      <c r="S81" s="44"/>
      <c r="T81" s="44">
        <v>0.1</v>
      </c>
      <c r="U81" s="44">
        <v>0.1</v>
      </c>
      <c r="V81" s="44"/>
      <c r="W81" s="44"/>
      <c r="X81" s="44">
        <v>0.4</v>
      </c>
      <c r="Y81" s="44">
        <v>0.3</v>
      </c>
      <c r="Z81" s="44"/>
      <c r="AA81" s="44"/>
      <c r="AB81" s="44">
        <v>0.1</v>
      </c>
      <c r="AC81" s="44">
        <v>0.1</v>
      </c>
      <c r="AD81" s="41"/>
      <c r="AE81" s="42"/>
      <c r="AF81" s="41">
        <v>0.2</v>
      </c>
      <c r="AG81" s="42">
        <v>0.2</v>
      </c>
      <c r="AH81" s="44"/>
      <c r="AI81" s="44"/>
      <c r="AJ81" s="44">
        <v>0.4</v>
      </c>
      <c r="AK81" s="44">
        <v>0.3</v>
      </c>
      <c r="AL81" s="44"/>
      <c r="AM81" s="44"/>
      <c r="AN81" s="44">
        <v>0.1</v>
      </c>
      <c r="AO81" s="44">
        <v>0.2</v>
      </c>
    </row>
    <row r="82" spans="1:41" ht="11.1" customHeight="1">
      <c r="A82" s="1" t="s">
        <v>176</v>
      </c>
      <c r="B82" s="39"/>
      <c r="C82" s="40"/>
      <c r="D82" s="39">
        <v>0.1</v>
      </c>
      <c r="E82" s="40">
        <v>0</v>
      </c>
      <c r="F82" s="43"/>
      <c r="G82" s="43"/>
      <c r="H82" s="43">
        <v>0.3</v>
      </c>
      <c r="I82" s="43">
        <v>0.2</v>
      </c>
      <c r="J82" s="43"/>
      <c r="K82" s="43"/>
      <c r="L82" s="43">
        <v>0.2</v>
      </c>
      <c r="M82" s="43">
        <v>0.2</v>
      </c>
      <c r="N82" s="43"/>
      <c r="O82" s="43"/>
      <c r="P82" s="43" t="s">
        <v>18</v>
      </c>
      <c r="Q82" s="43" t="s">
        <v>18</v>
      </c>
      <c r="R82" s="43"/>
      <c r="S82" s="43"/>
      <c r="T82" s="43">
        <v>0</v>
      </c>
      <c r="U82" s="43">
        <v>0.1</v>
      </c>
      <c r="V82" s="43"/>
      <c r="W82" s="43"/>
      <c r="X82" s="43" t="s">
        <v>18</v>
      </c>
      <c r="Y82" s="43" t="s">
        <v>18</v>
      </c>
      <c r="Z82" s="43"/>
      <c r="AA82" s="43"/>
      <c r="AB82" s="43" t="s">
        <v>18</v>
      </c>
      <c r="AC82" s="43" t="s">
        <v>18</v>
      </c>
      <c r="AD82" s="39"/>
      <c r="AE82" s="40"/>
      <c r="AF82" s="39" t="s">
        <v>18</v>
      </c>
      <c r="AG82" s="40" t="s">
        <v>18</v>
      </c>
      <c r="AH82" s="43"/>
      <c r="AI82" s="43"/>
      <c r="AJ82" s="43" t="s">
        <v>18</v>
      </c>
      <c r="AK82" s="43" t="s">
        <v>18</v>
      </c>
      <c r="AL82" s="43"/>
      <c r="AM82" s="43"/>
      <c r="AN82" s="43" t="s">
        <v>18</v>
      </c>
      <c r="AO82" s="43" t="s">
        <v>18</v>
      </c>
    </row>
    <row r="83" spans="1:41" ht="11.1" customHeight="1">
      <c r="A83" s="1" t="s">
        <v>177</v>
      </c>
      <c r="B83" s="41"/>
      <c r="C83" s="42"/>
      <c r="D83" s="41">
        <v>0.1</v>
      </c>
      <c r="E83" s="42">
        <v>0.1</v>
      </c>
      <c r="F83" s="44"/>
      <c r="G83" s="44"/>
      <c r="H83" s="44">
        <v>0.4</v>
      </c>
      <c r="I83" s="44">
        <v>0.3</v>
      </c>
      <c r="J83" s="44"/>
      <c r="K83" s="44"/>
      <c r="L83" s="44">
        <v>0.2</v>
      </c>
      <c r="M83" s="44">
        <v>0.2</v>
      </c>
      <c r="N83" s="44"/>
      <c r="O83" s="44"/>
      <c r="P83" s="44" t="s">
        <v>18</v>
      </c>
      <c r="Q83" s="44" t="s">
        <v>18</v>
      </c>
      <c r="R83" s="44"/>
      <c r="S83" s="44"/>
      <c r="T83" s="44" t="s">
        <v>18</v>
      </c>
      <c r="U83" s="44" t="s">
        <v>18</v>
      </c>
      <c r="V83" s="44"/>
      <c r="W83" s="44"/>
      <c r="X83" s="44" t="s">
        <v>18</v>
      </c>
      <c r="Y83" s="44" t="s">
        <v>18</v>
      </c>
      <c r="Z83" s="44"/>
      <c r="AA83" s="44"/>
      <c r="AB83" s="44" t="s">
        <v>18</v>
      </c>
      <c r="AC83" s="44" t="s">
        <v>18</v>
      </c>
      <c r="AD83" s="44"/>
      <c r="AE83" s="44"/>
      <c r="AF83" s="44" t="s">
        <v>18</v>
      </c>
      <c r="AG83" s="44" t="s">
        <v>18</v>
      </c>
      <c r="AH83" s="41"/>
      <c r="AI83" s="42"/>
      <c r="AJ83" s="41" t="s">
        <v>18</v>
      </c>
      <c r="AK83" s="42" t="s">
        <v>18</v>
      </c>
      <c r="AL83" s="44"/>
      <c r="AM83" s="44"/>
      <c r="AN83" s="41" t="s">
        <v>18</v>
      </c>
      <c r="AO83" s="42" t="s">
        <v>18</v>
      </c>
    </row>
    <row r="84" spans="1:41" ht="11.1" customHeight="1">
      <c r="A84" s="1" t="s">
        <v>178</v>
      </c>
      <c r="B84" s="39"/>
      <c r="C84" s="40"/>
      <c r="D84" s="39">
        <v>0.1</v>
      </c>
      <c r="E84" s="40">
        <v>0</v>
      </c>
      <c r="F84" s="43"/>
      <c r="G84" s="43"/>
      <c r="H84" s="43">
        <v>0.3</v>
      </c>
      <c r="I84" s="43">
        <v>0.2</v>
      </c>
      <c r="J84" s="43"/>
      <c r="K84" s="43"/>
      <c r="L84" s="43">
        <v>0</v>
      </c>
      <c r="M84" s="43">
        <v>0.1</v>
      </c>
      <c r="N84" s="43"/>
      <c r="O84" s="43"/>
      <c r="P84" s="43" t="s">
        <v>18</v>
      </c>
      <c r="Q84" s="43" t="s">
        <v>18</v>
      </c>
      <c r="R84" s="43"/>
      <c r="S84" s="43"/>
      <c r="T84" s="43" t="s">
        <v>18</v>
      </c>
      <c r="U84" s="43" t="s">
        <v>18</v>
      </c>
      <c r="V84" s="43"/>
      <c r="W84" s="43"/>
      <c r="X84" s="43">
        <v>0.1</v>
      </c>
      <c r="Y84" s="43">
        <v>0.2</v>
      </c>
      <c r="Z84" s="43"/>
      <c r="AA84" s="43"/>
      <c r="AB84" s="43" t="s">
        <v>18</v>
      </c>
      <c r="AC84" s="43" t="s">
        <v>18</v>
      </c>
      <c r="AD84" s="43"/>
      <c r="AE84" s="43"/>
      <c r="AF84" s="43" t="s">
        <v>18</v>
      </c>
      <c r="AG84" s="43" t="s">
        <v>18</v>
      </c>
      <c r="AH84" s="39"/>
      <c r="AI84" s="40"/>
      <c r="AJ84" s="39" t="s">
        <v>18</v>
      </c>
      <c r="AK84" s="40" t="s">
        <v>18</v>
      </c>
      <c r="AL84" s="43"/>
      <c r="AM84" s="43"/>
      <c r="AN84" s="43" t="s">
        <v>18</v>
      </c>
      <c r="AO84" s="43" t="s">
        <v>18</v>
      </c>
    </row>
    <row r="85" spans="1:41" ht="11.1" customHeight="1">
      <c r="A85" s="1" t="s">
        <v>179</v>
      </c>
      <c r="B85" s="41"/>
      <c r="C85" s="42"/>
      <c r="D85" s="41">
        <v>0</v>
      </c>
      <c r="E85" s="42">
        <v>0</v>
      </c>
      <c r="F85" s="44"/>
      <c r="G85" s="44"/>
      <c r="H85" s="44">
        <v>0.1</v>
      </c>
      <c r="I85" s="44">
        <v>0.1</v>
      </c>
      <c r="J85" s="44"/>
      <c r="K85" s="44"/>
      <c r="L85" s="44">
        <v>0.1</v>
      </c>
      <c r="M85" s="44">
        <v>0.1</v>
      </c>
      <c r="N85" s="44"/>
      <c r="O85" s="44"/>
      <c r="P85" s="44" t="s">
        <v>18</v>
      </c>
      <c r="Q85" s="44" t="s">
        <v>18</v>
      </c>
      <c r="R85" s="44"/>
      <c r="S85" s="44"/>
      <c r="T85" s="44" t="s">
        <v>18</v>
      </c>
      <c r="U85" s="44" t="s">
        <v>18</v>
      </c>
      <c r="V85" s="44"/>
      <c r="W85" s="44"/>
      <c r="X85" s="44" t="s">
        <v>18</v>
      </c>
      <c r="Y85" s="44" t="s">
        <v>18</v>
      </c>
      <c r="Z85" s="44"/>
      <c r="AA85" s="44"/>
      <c r="AB85" s="44" t="s">
        <v>18</v>
      </c>
      <c r="AC85" s="44" t="s">
        <v>18</v>
      </c>
      <c r="AD85" s="44"/>
      <c r="AE85" s="44"/>
      <c r="AF85" s="44" t="s">
        <v>18</v>
      </c>
      <c r="AG85" s="44" t="s">
        <v>18</v>
      </c>
      <c r="AH85" s="41"/>
      <c r="AI85" s="42"/>
      <c r="AJ85" s="41" t="s">
        <v>18</v>
      </c>
      <c r="AK85" s="42" t="s">
        <v>18</v>
      </c>
      <c r="AL85" s="44"/>
      <c r="AM85" s="44"/>
      <c r="AN85" s="44" t="s">
        <v>18</v>
      </c>
      <c r="AO85" s="44" t="s">
        <v>18</v>
      </c>
    </row>
    <row r="86" spans="1:41" ht="11.1" customHeight="1">
      <c r="A86" s="1" t="s">
        <v>180</v>
      </c>
      <c r="B86" s="39"/>
      <c r="C86" s="40"/>
      <c r="D86" s="39">
        <v>0.2</v>
      </c>
      <c r="E86" s="40">
        <v>0.1</v>
      </c>
      <c r="F86" s="43"/>
      <c r="G86" s="43"/>
      <c r="H86" s="39">
        <v>0.5</v>
      </c>
      <c r="I86" s="40">
        <v>0.3</v>
      </c>
      <c r="J86" s="43"/>
      <c r="K86" s="43"/>
      <c r="L86" s="43">
        <v>0.3</v>
      </c>
      <c r="M86" s="43">
        <v>0.2</v>
      </c>
      <c r="N86" s="43"/>
      <c r="O86" s="43"/>
      <c r="P86" s="43">
        <v>0.1</v>
      </c>
      <c r="Q86" s="43">
        <v>0.2</v>
      </c>
      <c r="R86" s="43"/>
      <c r="S86" s="43"/>
      <c r="T86" s="39" t="s">
        <v>18</v>
      </c>
      <c r="U86" s="40" t="s">
        <v>18</v>
      </c>
      <c r="V86" s="39"/>
      <c r="W86" s="40"/>
      <c r="X86" s="39" t="s">
        <v>18</v>
      </c>
      <c r="Y86" s="40" t="s">
        <v>18</v>
      </c>
      <c r="Z86" s="43"/>
      <c r="AA86" s="43"/>
      <c r="AB86" s="43">
        <v>0</v>
      </c>
      <c r="AC86" s="43">
        <v>0.1</v>
      </c>
      <c r="AD86" s="43"/>
      <c r="AE86" s="43"/>
      <c r="AF86" s="43" t="s">
        <v>18</v>
      </c>
      <c r="AG86" s="43" t="s">
        <v>18</v>
      </c>
      <c r="AH86" s="39"/>
      <c r="AI86" s="40"/>
      <c r="AJ86" s="39" t="s">
        <v>18</v>
      </c>
      <c r="AK86" s="40" t="s">
        <v>18</v>
      </c>
      <c r="AL86" s="43"/>
      <c r="AM86" s="43"/>
      <c r="AN86" s="43" t="s">
        <v>18</v>
      </c>
      <c r="AO86" s="43" t="s">
        <v>18</v>
      </c>
    </row>
    <row r="87" spans="1:41" ht="11.1" customHeight="1">
      <c r="A87" s="1" t="s">
        <v>181</v>
      </c>
      <c r="B87" s="41"/>
      <c r="C87" s="42"/>
      <c r="D87" s="41">
        <v>0.2</v>
      </c>
      <c r="E87" s="42">
        <v>0.1</v>
      </c>
      <c r="F87" s="44"/>
      <c r="G87" s="44"/>
      <c r="H87" s="44">
        <v>0.2</v>
      </c>
      <c r="I87" s="44">
        <v>0.2</v>
      </c>
      <c r="J87" s="44"/>
      <c r="K87" s="44"/>
      <c r="L87" s="44">
        <v>0.4</v>
      </c>
      <c r="M87" s="44">
        <v>0.3</v>
      </c>
      <c r="N87" s="44"/>
      <c r="O87" s="44"/>
      <c r="P87" s="44">
        <v>0.6</v>
      </c>
      <c r="Q87" s="44">
        <v>0.4</v>
      </c>
      <c r="R87" s="44"/>
      <c r="S87" s="44"/>
      <c r="T87" s="44">
        <v>0</v>
      </c>
      <c r="U87" s="44">
        <v>0.1</v>
      </c>
      <c r="V87" s="44"/>
      <c r="W87" s="44"/>
      <c r="X87" s="44">
        <v>0.1</v>
      </c>
      <c r="Y87" s="44">
        <v>0.1</v>
      </c>
      <c r="Z87" s="44"/>
      <c r="AA87" s="44"/>
      <c r="AB87" s="44" t="s">
        <v>18</v>
      </c>
      <c r="AC87" s="44" t="s">
        <v>18</v>
      </c>
      <c r="AD87" s="44"/>
      <c r="AE87" s="44"/>
      <c r="AF87" s="44" t="s">
        <v>18</v>
      </c>
      <c r="AG87" s="44" t="s">
        <v>18</v>
      </c>
      <c r="AH87" s="41"/>
      <c r="AI87" s="42"/>
      <c r="AJ87" s="41" t="s">
        <v>18</v>
      </c>
      <c r="AK87" s="42" t="s">
        <v>18</v>
      </c>
      <c r="AL87" s="44"/>
      <c r="AM87" s="44"/>
      <c r="AN87" s="44" t="s">
        <v>18</v>
      </c>
      <c r="AO87" s="44" t="s">
        <v>18</v>
      </c>
    </row>
    <row r="88" spans="1:41" ht="11.1" customHeight="1">
      <c r="A88" s="1" t="s">
        <v>182</v>
      </c>
      <c r="B88" s="39"/>
      <c r="C88" s="40"/>
      <c r="D88" s="39">
        <v>0.1</v>
      </c>
      <c r="E88" s="40">
        <v>0</v>
      </c>
      <c r="F88" s="39"/>
      <c r="G88" s="40"/>
      <c r="H88" s="43" t="s">
        <v>18</v>
      </c>
      <c r="I88" s="43" t="s">
        <v>18</v>
      </c>
      <c r="J88" s="39"/>
      <c r="K88" s="40"/>
      <c r="L88" s="39" t="s">
        <v>18</v>
      </c>
      <c r="M88" s="40" t="s">
        <v>18</v>
      </c>
      <c r="N88" s="43"/>
      <c r="O88" s="43"/>
      <c r="P88" s="43">
        <v>0.3</v>
      </c>
      <c r="Q88" s="43">
        <v>0.3</v>
      </c>
      <c r="R88" s="43"/>
      <c r="S88" s="43"/>
      <c r="T88" s="39">
        <v>0.3</v>
      </c>
      <c r="U88" s="40">
        <v>0.2</v>
      </c>
      <c r="V88" s="43"/>
      <c r="W88" s="43"/>
      <c r="X88" s="39">
        <v>0.1</v>
      </c>
      <c r="Y88" s="40">
        <v>0.1</v>
      </c>
      <c r="Z88" s="39"/>
      <c r="AA88" s="40"/>
      <c r="AB88" s="39" t="s">
        <v>18</v>
      </c>
      <c r="AC88" s="40" t="s">
        <v>18</v>
      </c>
      <c r="AD88" s="39"/>
      <c r="AE88" s="40"/>
      <c r="AF88" s="39" t="s">
        <v>18</v>
      </c>
      <c r="AG88" s="40" t="s">
        <v>18</v>
      </c>
      <c r="AH88" s="39"/>
      <c r="AI88" s="40"/>
      <c r="AJ88" s="39">
        <v>0</v>
      </c>
      <c r="AK88" s="40">
        <v>0.1</v>
      </c>
      <c r="AL88" s="39"/>
      <c r="AM88" s="40"/>
      <c r="AN88" s="39">
        <v>0</v>
      </c>
      <c r="AO88" s="40">
        <v>0.1</v>
      </c>
    </row>
    <row r="89" spans="1:41" ht="11.1" customHeight="1">
      <c r="A89" s="1" t="s">
        <v>183</v>
      </c>
      <c r="B89" s="41"/>
      <c r="C89" s="42"/>
      <c r="D89" s="41">
        <v>0.2</v>
      </c>
      <c r="E89" s="42">
        <v>0.1</v>
      </c>
      <c r="F89" s="44"/>
      <c r="G89" s="44"/>
      <c r="H89" s="41" t="s">
        <v>18</v>
      </c>
      <c r="I89" s="42" t="s">
        <v>18</v>
      </c>
      <c r="J89" s="44"/>
      <c r="K89" s="44"/>
      <c r="L89" s="44" t="s">
        <v>18</v>
      </c>
      <c r="M89" s="44" t="s">
        <v>18</v>
      </c>
      <c r="N89" s="44"/>
      <c r="O89" s="44"/>
      <c r="P89" s="44" t="s">
        <v>18</v>
      </c>
      <c r="Q89" s="44" t="s">
        <v>18</v>
      </c>
      <c r="R89" s="44"/>
      <c r="S89" s="44"/>
      <c r="T89" s="44" t="s">
        <v>18</v>
      </c>
      <c r="U89" s="44" t="s">
        <v>18</v>
      </c>
      <c r="V89" s="44"/>
      <c r="W89" s="44"/>
      <c r="X89" s="44" t="s">
        <v>18</v>
      </c>
      <c r="Y89" s="44" t="s">
        <v>18</v>
      </c>
      <c r="Z89" s="44"/>
      <c r="AA89" s="44"/>
      <c r="AB89" s="44">
        <v>0.9</v>
      </c>
      <c r="AC89" s="44">
        <v>0.4</v>
      </c>
      <c r="AD89" s="44"/>
      <c r="AE89" s="44"/>
      <c r="AF89" s="44">
        <v>0.6</v>
      </c>
      <c r="AG89" s="44">
        <v>0.4</v>
      </c>
      <c r="AH89" s="41"/>
      <c r="AI89" s="42"/>
      <c r="AJ89" s="41" t="s">
        <v>18</v>
      </c>
      <c r="AK89" s="42" t="s">
        <v>18</v>
      </c>
      <c r="AL89" s="44"/>
      <c r="AM89" s="44"/>
      <c r="AN89" s="44" t="s">
        <v>18</v>
      </c>
      <c r="AO89" s="44" t="s">
        <v>18</v>
      </c>
    </row>
    <row r="90" spans="1:41" ht="11.1" customHeight="1">
      <c r="A90" s="1" t="s">
        <v>184</v>
      </c>
      <c r="B90" s="39"/>
      <c r="C90" s="40"/>
      <c r="D90" s="39">
        <v>0.2</v>
      </c>
      <c r="E90" s="40">
        <v>0.1</v>
      </c>
      <c r="F90" s="43"/>
      <c r="G90" s="43"/>
      <c r="H90" s="43">
        <v>0.3</v>
      </c>
      <c r="I90" s="43">
        <v>0.2</v>
      </c>
      <c r="J90" s="39"/>
      <c r="K90" s="40"/>
      <c r="L90" s="43">
        <v>0.1</v>
      </c>
      <c r="M90" s="43">
        <v>0.1</v>
      </c>
      <c r="N90" s="39"/>
      <c r="O90" s="40"/>
      <c r="P90" s="39">
        <v>0.1</v>
      </c>
      <c r="Q90" s="40">
        <v>0.2</v>
      </c>
      <c r="R90" s="39"/>
      <c r="S90" s="40"/>
      <c r="T90" s="43" t="s">
        <v>18</v>
      </c>
      <c r="U90" s="43" t="s">
        <v>18</v>
      </c>
      <c r="V90" s="43"/>
      <c r="W90" s="43"/>
      <c r="X90" s="39" t="s">
        <v>18</v>
      </c>
      <c r="Y90" s="40" t="s">
        <v>18</v>
      </c>
      <c r="Z90" s="39"/>
      <c r="AA90" s="40"/>
      <c r="AB90" s="43">
        <v>0.3</v>
      </c>
      <c r="AC90" s="43">
        <v>0.2</v>
      </c>
      <c r="AD90" s="39"/>
      <c r="AE90" s="40"/>
      <c r="AF90" s="43">
        <v>0.3</v>
      </c>
      <c r="AG90" s="43">
        <v>0.2</v>
      </c>
      <c r="AH90" s="39"/>
      <c r="AI90" s="40"/>
      <c r="AJ90" s="39" t="s">
        <v>18</v>
      </c>
      <c r="AK90" s="40" t="s">
        <v>18</v>
      </c>
      <c r="AL90" s="39"/>
      <c r="AM90" s="40"/>
      <c r="AN90" s="39" t="s">
        <v>18</v>
      </c>
      <c r="AO90" s="40" t="s">
        <v>18</v>
      </c>
    </row>
    <row r="91" spans="1:41" ht="11.1" customHeight="1">
      <c r="A91" s="1" t="s">
        <v>185</v>
      </c>
      <c r="B91" s="41"/>
      <c r="C91" s="42"/>
      <c r="D91" s="41">
        <v>0</v>
      </c>
      <c r="E91" s="42">
        <v>0</v>
      </c>
      <c r="F91" s="44"/>
      <c r="G91" s="44"/>
      <c r="H91" s="41" t="s">
        <v>18</v>
      </c>
      <c r="I91" s="42" t="s">
        <v>18</v>
      </c>
      <c r="J91" s="44"/>
      <c r="K91" s="44"/>
      <c r="L91" s="44" t="s">
        <v>18</v>
      </c>
      <c r="M91" s="44" t="s">
        <v>18</v>
      </c>
      <c r="N91" s="44"/>
      <c r="O91" s="44"/>
      <c r="P91" s="44" t="s">
        <v>18</v>
      </c>
      <c r="Q91" s="44" t="s">
        <v>18</v>
      </c>
      <c r="R91" s="44"/>
      <c r="S91" s="44"/>
      <c r="T91" s="44" t="s">
        <v>18</v>
      </c>
      <c r="U91" s="44" t="s">
        <v>18</v>
      </c>
      <c r="V91" s="44"/>
      <c r="W91" s="44"/>
      <c r="X91" s="44" t="s">
        <v>18</v>
      </c>
      <c r="Y91" s="44" t="s">
        <v>18</v>
      </c>
      <c r="Z91" s="44"/>
      <c r="AA91" s="44"/>
      <c r="AB91" s="44" t="s">
        <v>18</v>
      </c>
      <c r="AC91" s="44" t="s">
        <v>18</v>
      </c>
      <c r="AD91" s="44"/>
      <c r="AE91" s="44"/>
      <c r="AF91" s="44" t="s">
        <v>18</v>
      </c>
      <c r="AG91" s="44" t="s">
        <v>18</v>
      </c>
      <c r="AH91" s="41"/>
      <c r="AI91" s="42"/>
      <c r="AJ91" s="41" t="s">
        <v>18</v>
      </c>
      <c r="AK91" s="42" t="s">
        <v>18</v>
      </c>
      <c r="AL91" s="44"/>
      <c r="AM91" s="44"/>
      <c r="AN91" s="44">
        <v>0.5</v>
      </c>
      <c r="AO91" s="44">
        <v>0.4</v>
      </c>
    </row>
    <row r="92" spans="1:41" ht="11.1" customHeight="1">
      <c r="A92" s="1" t="s">
        <v>186</v>
      </c>
      <c r="B92" s="39"/>
      <c r="C92" s="40"/>
      <c r="D92" s="39">
        <v>0.1</v>
      </c>
      <c r="E92" s="40">
        <v>0</v>
      </c>
      <c r="F92" s="39"/>
      <c r="G92" s="40"/>
      <c r="H92" s="43">
        <v>0</v>
      </c>
      <c r="I92" s="43">
        <v>0.1</v>
      </c>
      <c r="J92" s="39"/>
      <c r="K92" s="40"/>
      <c r="L92" s="39" t="s">
        <v>18</v>
      </c>
      <c r="M92" s="40" t="s">
        <v>18</v>
      </c>
      <c r="N92" s="43"/>
      <c r="O92" s="43"/>
      <c r="P92" s="43" t="s">
        <v>18</v>
      </c>
      <c r="Q92" s="43" t="s">
        <v>18</v>
      </c>
      <c r="R92" s="43"/>
      <c r="S92" s="43"/>
      <c r="T92" s="39" t="s">
        <v>18</v>
      </c>
      <c r="U92" s="40" t="s">
        <v>18</v>
      </c>
      <c r="V92" s="43"/>
      <c r="W92" s="43"/>
      <c r="X92" s="39" t="s">
        <v>18</v>
      </c>
      <c r="Y92" s="40" t="s">
        <v>18</v>
      </c>
      <c r="Z92" s="39"/>
      <c r="AA92" s="40"/>
      <c r="AB92" s="39" t="s">
        <v>18</v>
      </c>
      <c r="AC92" s="40" t="s">
        <v>18</v>
      </c>
      <c r="AD92" s="39"/>
      <c r="AE92" s="40"/>
      <c r="AF92" s="39" t="s">
        <v>18</v>
      </c>
      <c r="AG92" s="40" t="s">
        <v>18</v>
      </c>
      <c r="AH92" s="39"/>
      <c r="AI92" s="40"/>
      <c r="AJ92" s="39" t="s">
        <v>18</v>
      </c>
      <c r="AK92" s="40" t="s">
        <v>18</v>
      </c>
      <c r="AL92" s="39"/>
      <c r="AM92" s="40"/>
      <c r="AN92" s="39">
        <v>1.2</v>
      </c>
      <c r="AO92" s="40">
        <v>0.6</v>
      </c>
    </row>
    <row r="93" spans="1:41" ht="11.1" customHeight="1">
      <c r="A93" s="1" t="s">
        <v>187</v>
      </c>
      <c r="B93" s="41">
        <v>2.1</v>
      </c>
      <c r="C93" s="42">
        <v>0.2</v>
      </c>
      <c r="D93" s="41">
        <v>3</v>
      </c>
      <c r="E93" s="42">
        <v>0.3</v>
      </c>
      <c r="F93" s="44">
        <v>2.2999999999999998</v>
      </c>
      <c r="G93" s="44">
        <v>0.6</v>
      </c>
      <c r="H93" s="41">
        <v>3.1</v>
      </c>
      <c r="I93" s="42">
        <v>0.7</v>
      </c>
      <c r="J93" s="44">
        <v>1.4</v>
      </c>
      <c r="K93" s="44">
        <v>0.5</v>
      </c>
      <c r="L93" s="44">
        <v>2.6</v>
      </c>
      <c r="M93" s="44">
        <v>0.6</v>
      </c>
      <c r="N93" s="44">
        <v>1.2</v>
      </c>
      <c r="O93" s="44">
        <v>0.5</v>
      </c>
      <c r="P93" s="44">
        <v>1.3</v>
      </c>
      <c r="Q93" s="44">
        <v>0.6</v>
      </c>
      <c r="R93" s="44">
        <v>1.1000000000000001</v>
      </c>
      <c r="S93" s="44">
        <v>0.4</v>
      </c>
      <c r="T93" s="44">
        <v>2.2000000000000002</v>
      </c>
      <c r="U93" s="44">
        <v>0.6</v>
      </c>
      <c r="V93" s="44">
        <v>2.2000000000000002</v>
      </c>
      <c r="W93" s="44">
        <v>0.7</v>
      </c>
      <c r="X93" s="44">
        <v>2</v>
      </c>
      <c r="Y93" s="44">
        <v>0.6</v>
      </c>
      <c r="Z93" s="44">
        <v>1.3</v>
      </c>
      <c r="AA93" s="44">
        <v>0.5</v>
      </c>
      <c r="AB93" s="44">
        <v>2.2000000000000002</v>
      </c>
      <c r="AC93" s="44">
        <v>0.6</v>
      </c>
      <c r="AD93" s="44">
        <v>9.1999999999999993</v>
      </c>
      <c r="AE93" s="44">
        <v>1.4</v>
      </c>
      <c r="AF93" s="44">
        <v>11</v>
      </c>
      <c r="AG93" s="44">
        <v>1.5</v>
      </c>
      <c r="AH93" s="41">
        <v>2.6</v>
      </c>
      <c r="AI93" s="42">
        <v>0.7</v>
      </c>
      <c r="AJ93" s="41">
        <v>3.4</v>
      </c>
      <c r="AK93" s="42">
        <v>0.8</v>
      </c>
      <c r="AL93" s="44">
        <v>1.2</v>
      </c>
      <c r="AM93" s="44">
        <v>0.6</v>
      </c>
      <c r="AN93" s="44">
        <v>1.8</v>
      </c>
      <c r="AO93" s="44">
        <v>0.7</v>
      </c>
    </row>
    <row r="94" spans="1:41" ht="11.1" customHeight="1">
      <c r="A94" s="1" t="s">
        <v>188</v>
      </c>
      <c r="B94" s="39"/>
      <c r="C94" s="40"/>
      <c r="D94" s="39">
        <v>8</v>
      </c>
      <c r="E94" s="40">
        <v>0.4</v>
      </c>
      <c r="F94" s="39"/>
      <c r="G94" s="40"/>
      <c r="H94" s="43">
        <v>8.5</v>
      </c>
      <c r="I94" s="43">
        <v>1.1000000000000001</v>
      </c>
      <c r="J94" s="39"/>
      <c r="K94" s="40"/>
      <c r="L94" s="39">
        <v>9.6999999999999993</v>
      </c>
      <c r="M94" s="40">
        <v>1.2</v>
      </c>
      <c r="N94" s="43"/>
      <c r="O94" s="43"/>
      <c r="P94" s="43">
        <v>9.8000000000000007</v>
      </c>
      <c r="Q94" s="43">
        <v>1.5</v>
      </c>
      <c r="R94" s="43"/>
      <c r="S94" s="43"/>
      <c r="T94" s="39">
        <v>6.4</v>
      </c>
      <c r="U94" s="40">
        <v>1</v>
      </c>
      <c r="V94" s="43"/>
      <c r="W94" s="43"/>
      <c r="X94" s="39">
        <v>6</v>
      </c>
      <c r="Y94" s="40">
        <v>1.1000000000000001</v>
      </c>
      <c r="Z94" s="39"/>
      <c r="AA94" s="40"/>
      <c r="AB94" s="39">
        <v>9.3000000000000007</v>
      </c>
      <c r="AC94" s="40">
        <v>1.2</v>
      </c>
      <c r="AD94" s="39"/>
      <c r="AE94" s="40"/>
      <c r="AF94" s="39">
        <v>5.5</v>
      </c>
      <c r="AG94" s="40">
        <v>1.1000000000000001</v>
      </c>
      <c r="AH94" s="39"/>
      <c r="AI94" s="40"/>
      <c r="AJ94" s="39">
        <v>6.5</v>
      </c>
      <c r="AK94" s="40">
        <v>1.1000000000000001</v>
      </c>
      <c r="AL94" s="39"/>
      <c r="AM94" s="40"/>
      <c r="AN94" s="39">
        <v>5.5</v>
      </c>
      <c r="AO94" s="40">
        <v>1.2</v>
      </c>
    </row>
    <row r="95" spans="1:41" ht="11.1" customHeight="1">
      <c r="A95" s="1" t="s">
        <v>189</v>
      </c>
      <c r="B95" s="41"/>
      <c r="C95" s="42"/>
      <c r="D95" s="41">
        <v>3.8</v>
      </c>
      <c r="E95" s="42">
        <v>0.3</v>
      </c>
      <c r="F95" s="44"/>
      <c r="G95" s="44"/>
      <c r="H95" s="41">
        <v>7.9</v>
      </c>
      <c r="I95" s="42">
        <v>1.1000000000000001</v>
      </c>
      <c r="J95" s="44"/>
      <c r="K95" s="44"/>
      <c r="L95" s="44">
        <v>9.3000000000000007</v>
      </c>
      <c r="M95" s="44">
        <v>1.1000000000000001</v>
      </c>
      <c r="N95" s="44"/>
      <c r="O95" s="44"/>
      <c r="P95" s="44">
        <v>9.4</v>
      </c>
      <c r="Q95" s="44">
        <v>1.4</v>
      </c>
      <c r="R95" s="44"/>
      <c r="S95" s="44"/>
      <c r="T95" s="44">
        <v>0</v>
      </c>
      <c r="U95" s="44">
        <v>0.1</v>
      </c>
      <c r="V95" s="44"/>
      <c r="W95" s="44"/>
      <c r="X95" s="44">
        <v>0.1</v>
      </c>
      <c r="Y95" s="44">
        <v>0.1</v>
      </c>
      <c r="Z95" s="44"/>
      <c r="AA95" s="44"/>
      <c r="AB95" s="44">
        <v>0</v>
      </c>
      <c r="AC95" s="44">
        <v>0.1</v>
      </c>
      <c r="AD95" s="44"/>
      <c r="AE95" s="44"/>
      <c r="AF95" s="44" t="s">
        <v>18</v>
      </c>
      <c r="AG95" s="44" t="s">
        <v>18</v>
      </c>
      <c r="AH95" s="41"/>
      <c r="AI95" s="42"/>
      <c r="AJ95" s="41" t="s">
        <v>18</v>
      </c>
      <c r="AK95" s="42" t="s">
        <v>18</v>
      </c>
      <c r="AL95" s="44"/>
      <c r="AM95" s="44"/>
      <c r="AN95" s="44" t="s">
        <v>18</v>
      </c>
      <c r="AO95" s="44" t="s">
        <v>18</v>
      </c>
    </row>
    <row r="96" spans="1:41" ht="11.1" customHeight="1">
      <c r="A96" s="1" t="s">
        <v>190</v>
      </c>
      <c r="B96" s="39"/>
      <c r="C96" s="40"/>
      <c r="D96" s="39">
        <v>2</v>
      </c>
      <c r="E96" s="40">
        <v>0.2</v>
      </c>
      <c r="F96" s="39"/>
      <c r="G96" s="40"/>
      <c r="H96" s="43">
        <v>4.9000000000000004</v>
      </c>
      <c r="I96" s="43">
        <v>0.8</v>
      </c>
      <c r="J96" s="39"/>
      <c r="K96" s="40"/>
      <c r="L96" s="39">
        <v>2.2999999999999998</v>
      </c>
      <c r="M96" s="40">
        <v>0.6</v>
      </c>
      <c r="N96" s="43"/>
      <c r="O96" s="43"/>
      <c r="P96" s="43">
        <v>1.6</v>
      </c>
      <c r="Q96" s="43">
        <v>0.6</v>
      </c>
      <c r="R96" s="43"/>
      <c r="S96" s="43"/>
      <c r="T96" s="39">
        <v>0.7</v>
      </c>
      <c r="U96" s="40">
        <v>0.4</v>
      </c>
      <c r="V96" s="43"/>
      <c r="W96" s="43"/>
      <c r="X96" s="39">
        <v>0.7</v>
      </c>
      <c r="Y96" s="40">
        <v>0.4</v>
      </c>
      <c r="Z96" s="39"/>
      <c r="AA96" s="40"/>
      <c r="AB96" s="39">
        <v>0.8</v>
      </c>
      <c r="AC96" s="40">
        <v>0.4</v>
      </c>
      <c r="AD96" s="39"/>
      <c r="AE96" s="40"/>
      <c r="AF96" s="39">
        <v>2</v>
      </c>
      <c r="AG96" s="40">
        <v>0.7</v>
      </c>
      <c r="AH96" s="39"/>
      <c r="AI96" s="40"/>
      <c r="AJ96" s="39">
        <v>0.9</v>
      </c>
      <c r="AK96" s="40">
        <v>0.4</v>
      </c>
      <c r="AL96" s="39"/>
      <c r="AM96" s="40"/>
      <c r="AN96" s="39">
        <v>0.3</v>
      </c>
      <c r="AO96" s="40">
        <v>0.3</v>
      </c>
    </row>
    <row r="97" spans="1:41" ht="11.1" customHeight="1">
      <c r="A97" s="1" t="s">
        <v>191</v>
      </c>
      <c r="B97" s="41"/>
      <c r="C97" s="42"/>
      <c r="D97" s="41">
        <v>0.6</v>
      </c>
      <c r="E97" s="42">
        <v>0.1</v>
      </c>
      <c r="F97" s="44"/>
      <c r="G97" s="44"/>
      <c r="H97" s="41">
        <v>1.1000000000000001</v>
      </c>
      <c r="I97" s="42">
        <v>0.4</v>
      </c>
      <c r="J97" s="44"/>
      <c r="K97" s="44"/>
      <c r="L97" s="44">
        <v>0.5</v>
      </c>
      <c r="M97" s="44">
        <v>0.3</v>
      </c>
      <c r="N97" s="44"/>
      <c r="O97" s="44"/>
      <c r="P97" s="44">
        <v>0.2</v>
      </c>
      <c r="Q97" s="44">
        <v>0.2</v>
      </c>
      <c r="R97" s="44"/>
      <c r="S97" s="44"/>
      <c r="T97" s="44">
        <v>0.2</v>
      </c>
      <c r="U97" s="44">
        <v>0.2</v>
      </c>
      <c r="V97" s="44"/>
      <c r="W97" s="44"/>
      <c r="X97" s="44">
        <v>0.6</v>
      </c>
      <c r="Y97" s="44">
        <v>0.4</v>
      </c>
      <c r="Z97" s="44"/>
      <c r="AA97" s="44"/>
      <c r="AB97" s="44">
        <v>0.5</v>
      </c>
      <c r="AC97" s="44">
        <v>0.3</v>
      </c>
      <c r="AD97" s="44"/>
      <c r="AE97" s="44"/>
      <c r="AF97" s="44">
        <v>0.7</v>
      </c>
      <c r="AG97" s="44">
        <v>0.4</v>
      </c>
      <c r="AH97" s="41"/>
      <c r="AI97" s="42"/>
      <c r="AJ97" s="41">
        <v>0.6</v>
      </c>
      <c r="AK97" s="42">
        <v>0.4</v>
      </c>
      <c r="AL97" s="44"/>
      <c r="AM97" s="44"/>
      <c r="AN97" s="44">
        <v>0.8</v>
      </c>
      <c r="AO97" s="44">
        <v>0.4</v>
      </c>
    </row>
    <row r="98" spans="1:41" ht="11.1" customHeight="1">
      <c r="A98" s="1" t="s">
        <v>192</v>
      </c>
      <c r="B98" s="39"/>
      <c r="C98" s="40"/>
      <c r="D98" s="39">
        <v>1.3</v>
      </c>
      <c r="E98" s="40">
        <v>0.2</v>
      </c>
      <c r="F98" s="39"/>
      <c r="G98" s="40"/>
      <c r="H98" s="43">
        <v>0</v>
      </c>
      <c r="I98" s="43">
        <v>0.1</v>
      </c>
      <c r="J98" s="39"/>
      <c r="K98" s="40"/>
      <c r="L98" s="39">
        <v>0</v>
      </c>
      <c r="M98" s="40">
        <v>0.1</v>
      </c>
      <c r="N98" s="43"/>
      <c r="O98" s="43"/>
      <c r="P98" s="43" t="s">
        <v>18</v>
      </c>
      <c r="Q98" s="43" t="s">
        <v>18</v>
      </c>
      <c r="R98" s="43"/>
      <c r="S98" s="43"/>
      <c r="T98" s="39" t="s">
        <v>18</v>
      </c>
      <c r="U98" s="40" t="s">
        <v>18</v>
      </c>
      <c r="V98" s="43"/>
      <c r="W98" s="43"/>
      <c r="X98" s="39">
        <v>0.1</v>
      </c>
      <c r="Y98" s="40">
        <v>0.1</v>
      </c>
      <c r="Z98" s="39"/>
      <c r="AA98" s="40"/>
      <c r="AB98" s="39" t="s">
        <v>18</v>
      </c>
      <c r="AC98" s="40" t="s">
        <v>18</v>
      </c>
      <c r="AD98" s="39"/>
      <c r="AE98" s="40"/>
      <c r="AF98" s="39" t="s">
        <v>18</v>
      </c>
      <c r="AG98" s="40" t="s">
        <v>18</v>
      </c>
      <c r="AH98" s="39"/>
      <c r="AI98" s="40"/>
      <c r="AJ98" s="39">
        <v>0.1</v>
      </c>
      <c r="AK98" s="40">
        <v>0.1</v>
      </c>
      <c r="AL98" s="39"/>
      <c r="AM98" s="40"/>
      <c r="AN98" s="39">
        <v>28</v>
      </c>
      <c r="AO98" s="40">
        <v>2.2999999999999998</v>
      </c>
    </row>
    <row r="99" spans="1:41" ht="11.1" customHeight="1">
      <c r="A99" s="104" t="s">
        <v>53</v>
      </c>
      <c r="B99" s="105">
        <v>6.9</v>
      </c>
      <c r="C99" s="106">
        <v>0.4</v>
      </c>
      <c r="D99" s="105">
        <v>5.6</v>
      </c>
      <c r="E99" s="106">
        <v>0.3</v>
      </c>
      <c r="F99" s="107">
        <v>5.9</v>
      </c>
      <c r="G99" s="107">
        <v>0.9</v>
      </c>
      <c r="H99" s="105">
        <v>5.3</v>
      </c>
      <c r="I99" s="106">
        <v>0.9</v>
      </c>
      <c r="J99" s="107">
        <v>4.3</v>
      </c>
      <c r="K99" s="107">
        <v>0.8</v>
      </c>
      <c r="L99" s="107">
        <v>4.0999999999999996</v>
      </c>
      <c r="M99" s="107">
        <v>0.8</v>
      </c>
      <c r="N99" s="107">
        <v>4.3</v>
      </c>
      <c r="O99" s="107">
        <v>1</v>
      </c>
      <c r="P99" s="107">
        <v>2.9</v>
      </c>
      <c r="Q99" s="107">
        <v>0.8</v>
      </c>
      <c r="R99" s="107">
        <v>5.9</v>
      </c>
      <c r="S99" s="107">
        <v>1</v>
      </c>
      <c r="T99" s="107">
        <v>3.8</v>
      </c>
      <c r="U99" s="107">
        <v>0.8</v>
      </c>
      <c r="V99" s="107">
        <v>5.4</v>
      </c>
      <c r="W99" s="107">
        <v>1.1000000000000001</v>
      </c>
      <c r="X99" s="107">
        <v>4</v>
      </c>
      <c r="Y99" s="107">
        <v>0.9</v>
      </c>
      <c r="Z99" s="107">
        <v>9.4</v>
      </c>
      <c r="AA99" s="107">
        <v>1.2</v>
      </c>
      <c r="AB99" s="107">
        <v>6.5</v>
      </c>
      <c r="AC99" s="107">
        <v>1</v>
      </c>
      <c r="AD99" s="107">
        <v>9.6999999999999993</v>
      </c>
      <c r="AE99" s="107">
        <v>1.4</v>
      </c>
      <c r="AF99" s="107">
        <v>9.6</v>
      </c>
      <c r="AG99" s="107">
        <v>1.4</v>
      </c>
      <c r="AH99" s="105">
        <v>8.4</v>
      </c>
      <c r="AI99" s="106">
        <v>1.3</v>
      </c>
      <c r="AJ99" s="105">
        <v>7.3</v>
      </c>
      <c r="AK99" s="106">
        <v>1.2</v>
      </c>
      <c r="AL99" s="107">
        <v>16.2</v>
      </c>
      <c r="AM99" s="107">
        <v>1.9</v>
      </c>
      <c r="AN99" s="107">
        <v>11.5</v>
      </c>
      <c r="AO99" s="107">
        <v>1.6</v>
      </c>
    </row>
  </sheetData>
  <mergeCells count="32">
    <mergeCell ref="J3:K3"/>
    <mergeCell ref="L3:M3"/>
    <mergeCell ref="N3:O3"/>
    <mergeCell ref="P3:Q3"/>
    <mergeCell ref="AN3:AO3"/>
    <mergeCell ref="R3:S3"/>
    <mergeCell ref="T3:U3"/>
    <mergeCell ref="V3:W3"/>
    <mergeCell ref="X3:Y3"/>
    <mergeCell ref="Z3:AA3"/>
    <mergeCell ref="AB3:AC3"/>
    <mergeCell ref="AD3:AE3"/>
    <mergeCell ref="AF3:AG3"/>
    <mergeCell ref="AH3:AI3"/>
    <mergeCell ref="AJ3:AK3"/>
    <mergeCell ref="AL3:AM3"/>
    <mergeCell ref="A1:AO1"/>
    <mergeCell ref="A2:A4"/>
    <mergeCell ref="B2:E2"/>
    <mergeCell ref="F2:I2"/>
    <mergeCell ref="J2:M2"/>
    <mergeCell ref="N2:Q2"/>
    <mergeCell ref="R2:U2"/>
    <mergeCell ref="V2:Y2"/>
    <mergeCell ref="Z2:AC2"/>
    <mergeCell ref="AD2:AG2"/>
    <mergeCell ref="AH2:AK2"/>
    <mergeCell ref="AL2:AO2"/>
    <mergeCell ref="B3:C3"/>
    <mergeCell ref="D3:E3"/>
    <mergeCell ref="F3:G3"/>
    <mergeCell ref="H3:I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BFE2-E49F-41EC-98A5-74BA8EA63E61}">
  <dimension ref="A1:U98"/>
  <sheetViews>
    <sheetView showGridLines="0" topLeftCell="A52" workbookViewId="0">
      <selection sqref="A1:AO1"/>
    </sheetView>
  </sheetViews>
  <sheetFormatPr baseColWidth="10" defaultColWidth="9.140625" defaultRowHeight="15"/>
  <cols>
    <col min="1" max="1" width="36" customWidth="1"/>
    <col min="2" max="41" width="8.7109375" customWidth="1"/>
  </cols>
  <sheetData>
    <row r="1" spans="1:21" ht="41.1" customHeight="1">
      <c r="A1" s="179" t="s">
        <v>206</v>
      </c>
      <c r="B1" s="179"/>
      <c r="C1" s="179"/>
      <c r="D1" s="179"/>
      <c r="E1" s="179"/>
      <c r="F1" s="179"/>
      <c r="G1" s="179"/>
      <c r="H1" s="179"/>
      <c r="I1" s="179"/>
      <c r="J1" s="179"/>
      <c r="K1" s="179"/>
      <c r="L1" s="179"/>
      <c r="M1" s="179"/>
      <c r="N1" s="179"/>
      <c r="O1" s="179"/>
      <c r="P1" s="179"/>
      <c r="Q1" s="179"/>
      <c r="R1" s="179"/>
      <c r="S1" s="179"/>
      <c r="T1" s="179"/>
      <c r="U1" s="179"/>
    </row>
    <row r="2" spans="1:21" ht="24" customHeight="1">
      <c r="A2" s="180" t="s">
        <v>0</v>
      </c>
      <c r="B2" s="182" t="s">
        <v>1</v>
      </c>
      <c r="C2" s="182"/>
      <c r="D2" s="182" t="s">
        <v>2</v>
      </c>
      <c r="E2" s="182"/>
      <c r="F2" s="182" t="s">
        <v>131</v>
      </c>
      <c r="G2" s="182"/>
      <c r="H2" s="182" t="s">
        <v>3</v>
      </c>
      <c r="I2" s="182"/>
      <c r="J2" s="182" t="s">
        <v>4</v>
      </c>
      <c r="K2" s="182"/>
      <c r="L2" s="182" t="s">
        <v>5</v>
      </c>
      <c r="M2" s="182"/>
      <c r="N2" s="182" t="s">
        <v>132</v>
      </c>
      <c r="O2" s="182"/>
      <c r="P2" s="182" t="s">
        <v>6</v>
      </c>
      <c r="Q2" s="182"/>
      <c r="R2" s="182" t="s">
        <v>7</v>
      </c>
      <c r="S2" s="182"/>
      <c r="T2" s="182" t="s">
        <v>8</v>
      </c>
      <c r="U2" s="183"/>
    </row>
    <row r="3" spans="1:21" ht="15" customHeight="1">
      <c r="A3" s="181"/>
      <c r="B3" s="101" t="s">
        <v>155</v>
      </c>
      <c r="C3" s="100" t="s">
        <v>156</v>
      </c>
      <c r="D3" s="101" t="s">
        <v>155</v>
      </c>
      <c r="E3" s="100" t="s">
        <v>156</v>
      </c>
      <c r="F3" s="101" t="s">
        <v>155</v>
      </c>
      <c r="G3" s="100" t="s">
        <v>156</v>
      </c>
      <c r="H3" s="101" t="s">
        <v>155</v>
      </c>
      <c r="I3" s="100" t="s">
        <v>156</v>
      </c>
      <c r="J3" s="101" t="s">
        <v>155</v>
      </c>
      <c r="K3" s="100" t="s">
        <v>156</v>
      </c>
      <c r="L3" s="101" t="s">
        <v>155</v>
      </c>
      <c r="M3" s="100" t="s">
        <v>156</v>
      </c>
      <c r="N3" s="101" t="s">
        <v>155</v>
      </c>
      <c r="O3" s="100" t="s">
        <v>156</v>
      </c>
      <c r="P3" s="101" t="s">
        <v>155</v>
      </c>
      <c r="Q3" s="100" t="s">
        <v>156</v>
      </c>
      <c r="R3" s="101" t="s">
        <v>155</v>
      </c>
      <c r="S3" s="100" t="s">
        <v>156</v>
      </c>
      <c r="T3" s="101" t="s">
        <v>155</v>
      </c>
      <c r="U3" s="101" t="s">
        <v>156</v>
      </c>
    </row>
    <row r="4" spans="1:21" ht="11.1" customHeight="1">
      <c r="A4" s="2" t="s">
        <v>11</v>
      </c>
      <c r="B4" s="45">
        <v>4319</v>
      </c>
      <c r="C4" s="46">
        <v>4352</v>
      </c>
      <c r="D4" s="45">
        <v>787</v>
      </c>
      <c r="E4" s="46">
        <v>792</v>
      </c>
      <c r="F4" s="45">
        <v>867</v>
      </c>
      <c r="G4" s="46">
        <v>867</v>
      </c>
      <c r="H4" s="45">
        <v>166</v>
      </c>
      <c r="I4" s="46">
        <v>164</v>
      </c>
      <c r="J4" s="45">
        <v>629</v>
      </c>
      <c r="K4" s="46">
        <v>639</v>
      </c>
      <c r="L4" s="45">
        <v>294</v>
      </c>
      <c r="M4" s="46">
        <v>298</v>
      </c>
      <c r="N4" s="45">
        <v>739</v>
      </c>
      <c r="O4" s="46">
        <v>739</v>
      </c>
      <c r="P4" s="45">
        <v>273</v>
      </c>
      <c r="Q4" s="46">
        <v>278</v>
      </c>
      <c r="R4" s="45">
        <v>369</v>
      </c>
      <c r="S4" s="46">
        <v>381</v>
      </c>
      <c r="T4" s="45">
        <v>196</v>
      </c>
      <c r="U4" s="45">
        <v>193</v>
      </c>
    </row>
    <row r="5" spans="1:21" ht="11.1" customHeight="1">
      <c r="A5" s="3" t="s">
        <v>12</v>
      </c>
      <c r="B5" s="47">
        <v>3377</v>
      </c>
      <c r="C5" s="48">
        <v>3359</v>
      </c>
      <c r="D5" s="47">
        <v>601</v>
      </c>
      <c r="E5" s="48">
        <v>607</v>
      </c>
      <c r="F5" s="47">
        <v>680</v>
      </c>
      <c r="G5" s="48">
        <v>681</v>
      </c>
      <c r="H5" s="47">
        <v>138</v>
      </c>
      <c r="I5" s="48">
        <v>131</v>
      </c>
      <c r="J5" s="47">
        <v>480</v>
      </c>
      <c r="K5" s="48">
        <v>482</v>
      </c>
      <c r="L5" s="47">
        <v>243</v>
      </c>
      <c r="M5" s="48">
        <v>241</v>
      </c>
      <c r="N5" s="47">
        <v>576</v>
      </c>
      <c r="O5" s="48">
        <v>567</v>
      </c>
      <c r="P5" s="47">
        <v>243</v>
      </c>
      <c r="Q5" s="48">
        <v>238</v>
      </c>
      <c r="R5" s="47">
        <v>277</v>
      </c>
      <c r="S5" s="48">
        <v>270</v>
      </c>
      <c r="T5" s="47">
        <v>140</v>
      </c>
      <c r="U5" s="47">
        <v>142</v>
      </c>
    </row>
    <row r="6" spans="1:21" ht="11.1" customHeight="1">
      <c r="A6" s="3" t="s">
        <v>13</v>
      </c>
      <c r="B6" s="49">
        <v>661</v>
      </c>
      <c r="C6" s="50">
        <v>640</v>
      </c>
      <c r="D6" s="49">
        <v>174</v>
      </c>
      <c r="E6" s="50">
        <v>175</v>
      </c>
      <c r="F6" s="49">
        <v>127</v>
      </c>
      <c r="G6" s="50">
        <v>114</v>
      </c>
      <c r="H6" s="49">
        <v>16</v>
      </c>
      <c r="I6" s="50">
        <v>16</v>
      </c>
      <c r="J6" s="49">
        <v>89</v>
      </c>
      <c r="K6" s="50">
        <v>89</v>
      </c>
      <c r="L6" s="49">
        <v>37</v>
      </c>
      <c r="M6" s="50">
        <v>36</v>
      </c>
      <c r="N6" s="49">
        <v>116</v>
      </c>
      <c r="O6" s="50">
        <v>113</v>
      </c>
      <c r="P6" s="49">
        <v>40</v>
      </c>
      <c r="Q6" s="50">
        <v>37</v>
      </c>
      <c r="R6" s="49">
        <v>42</v>
      </c>
      <c r="S6" s="50">
        <v>41</v>
      </c>
      <c r="T6" s="49">
        <v>20</v>
      </c>
      <c r="U6" s="49">
        <v>19</v>
      </c>
    </row>
    <row r="7" spans="1:21" ht="11.1" customHeight="1">
      <c r="A7" s="3" t="s">
        <v>14</v>
      </c>
      <c r="B7" s="47">
        <v>1712</v>
      </c>
      <c r="C7" s="48">
        <v>1654</v>
      </c>
      <c r="D7" s="47">
        <v>246</v>
      </c>
      <c r="E7" s="48">
        <v>252</v>
      </c>
      <c r="F7" s="47">
        <v>350</v>
      </c>
      <c r="G7" s="48">
        <v>345</v>
      </c>
      <c r="H7" s="47">
        <v>83</v>
      </c>
      <c r="I7" s="48">
        <v>71</v>
      </c>
      <c r="J7" s="47">
        <v>247</v>
      </c>
      <c r="K7" s="48">
        <v>244</v>
      </c>
      <c r="L7" s="47">
        <v>155</v>
      </c>
      <c r="M7" s="48">
        <v>140</v>
      </c>
      <c r="N7" s="47">
        <v>279</v>
      </c>
      <c r="O7" s="48">
        <v>266</v>
      </c>
      <c r="P7" s="47">
        <v>124</v>
      </c>
      <c r="Q7" s="48">
        <v>119</v>
      </c>
      <c r="R7" s="47">
        <v>139</v>
      </c>
      <c r="S7" s="48">
        <v>131</v>
      </c>
      <c r="T7" s="47">
        <v>89</v>
      </c>
      <c r="U7" s="47">
        <v>86</v>
      </c>
    </row>
    <row r="8" spans="1:21" ht="11.1" customHeight="1">
      <c r="A8" s="3" t="s">
        <v>15</v>
      </c>
      <c r="B8" s="49">
        <v>1566</v>
      </c>
      <c r="C8" s="50">
        <v>1642</v>
      </c>
      <c r="D8" s="49">
        <v>251</v>
      </c>
      <c r="E8" s="50">
        <v>269</v>
      </c>
      <c r="F8" s="49">
        <v>341</v>
      </c>
      <c r="G8" s="50">
        <v>349</v>
      </c>
      <c r="H8" s="49">
        <v>67</v>
      </c>
      <c r="I8" s="50">
        <v>65</v>
      </c>
      <c r="J8" s="49">
        <v>224</v>
      </c>
      <c r="K8" s="50">
        <v>238</v>
      </c>
      <c r="L8" s="49">
        <v>103</v>
      </c>
      <c r="M8" s="50">
        <v>110</v>
      </c>
      <c r="N8" s="49">
        <v>270</v>
      </c>
      <c r="O8" s="50">
        <v>282</v>
      </c>
      <c r="P8" s="49">
        <v>117</v>
      </c>
      <c r="Q8" s="50">
        <v>125</v>
      </c>
      <c r="R8" s="49">
        <v>141</v>
      </c>
      <c r="S8" s="50">
        <v>145</v>
      </c>
      <c r="T8" s="49">
        <v>54</v>
      </c>
      <c r="U8" s="49">
        <v>60</v>
      </c>
    </row>
    <row r="9" spans="1:21" ht="11.1" customHeight="1">
      <c r="A9" s="3" t="s">
        <v>16</v>
      </c>
      <c r="B9" s="47">
        <v>167</v>
      </c>
      <c r="C9" s="48">
        <v>173</v>
      </c>
      <c r="D9" s="47">
        <v>46</v>
      </c>
      <c r="E9" s="48">
        <v>42</v>
      </c>
      <c r="F9" s="47">
        <v>23</v>
      </c>
      <c r="G9" s="48">
        <v>26</v>
      </c>
      <c r="H9" s="47">
        <v>5</v>
      </c>
      <c r="I9" s="48">
        <v>6</v>
      </c>
      <c r="J9" s="47">
        <v>20</v>
      </c>
      <c r="K9" s="48">
        <v>19</v>
      </c>
      <c r="L9" s="47">
        <v>8</v>
      </c>
      <c r="M9" s="48">
        <v>10</v>
      </c>
      <c r="N9" s="47">
        <v>27</v>
      </c>
      <c r="O9" s="48">
        <v>33</v>
      </c>
      <c r="P9" s="47">
        <v>17</v>
      </c>
      <c r="Q9" s="48">
        <v>13</v>
      </c>
      <c r="R9" s="47">
        <v>14</v>
      </c>
      <c r="S9" s="48">
        <v>15</v>
      </c>
      <c r="T9" s="47">
        <v>7</v>
      </c>
      <c r="U9" s="47">
        <v>9</v>
      </c>
    </row>
    <row r="10" spans="1:21" ht="11.1" customHeight="1">
      <c r="A10" s="3" t="s">
        <v>17</v>
      </c>
      <c r="B10" s="49">
        <v>266</v>
      </c>
      <c r="C10" s="50">
        <v>281</v>
      </c>
      <c r="D10" s="49">
        <v>165</v>
      </c>
      <c r="E10" s="50">
        <v>173</v>
      </c>
      <c r="F10" s="49">
        <v>85</v>
      </c>
      <c r="G10" s="50">
        <v>92</v>
      </c>
      <c r="H10" s="49">
        <v>8</v>
      </c>
      <c r="I10" s="50">
        <v>9</v>
      </c>
      <c r="J10" s="49">
        <v>5</v>
      </c>
      <c r="K10" s="50">
        <v>3</v>
      </c>
      <c r="L10" s="49">
        <v>1</v>
      </c>
      <c r="M10" s="50">
        <v>1</v>
      </c>
      <c r="N10" s="49" t="s">
        <v>18</v>
      </c>
      <c r="O10" s="50">
        <v>2</v>
      </c>
      <c r="P10" s="51">
        <v>1</v>
      </c>
      <c r="Q10" s="50">
        <v>0</v>
      </c>
      <c r="R10" s="49">
        <v>0</v>
      </c>
      <c r="S10" s="50">
        <v>0</v>
      </c>
      <c r="T10" s="49">
        <v>0</v>
      </c>
      <c r="U10" s="66">
        <v>0</v>
      </c>
    </row>
    <row r="11" spans="1:21" ht="11.1" customHeight="1">
      <c r="A11" s="3" t="s">
        <v>19</v>
      </c>
      <c r="B11" s="47">
        <v>356</v>
      </c>
      <c r="C11" s="48">
        <v>373</v>
      </c>
      <c r="D11" s="47">
        <v>69</v>
      </c>
      <c r="E11" s="48">
        <v>84</v>
      </c>
      <c r="F11" s="47">
        <v>256</v>
      </c>
      <c r="G11" s="48">
        <v>260</v>
      </c>
      <c r="H11" s="47">
        <v>10</v>
      </c>
      <c r="I11" s="48">
        <v>9</v>
      </c>
      <c r="J11" s="47">
        <v>4</v>
      </c>
      <c r="K11" s="48">
        <v>3</v>
      </c>
      <c r="L11" s="67">
        <v>0</v>
      </c>
      <c r="M11" s="68">
        <v>0</v>
      </c>
      <c r="N11" s="47">
        <v>15</v>
      </c>
      <c r="O11" s="48">
        <v>16</v>
      </c>
      <c r="P11" s="47">
        <v>1</v>
      </c>
      <c r="Q11" s="48" t="s">
        <v>18</v>
      </c>
      <c r="R11" s="47">
        <v>1</v>
      </c>
      <c r="S11" s="48">
        <v>0</v>
      </c>
      <c r="T11" s="52">
        <v>0</v>
      </c>
      <c r="U11" s="67">
        <v>0</v>
      </c>
    </row>
    <row r="12" spans="1:21" ht="11.1" customHeight="1">
      <c r="A12" s="3" t="s">
        <v>20</v>
      </c>
      <c r="B12" s="49">
        <v>121</v>
      </c>
      <c r="C12" s="50">
        <v>105</v>
      </c>
      <c r="D12" s="49">
        <v>28</v>
      </c>
      <c r="E12" s="50">
        <v>25</v>
      </c>
      <c r="F12" s="49">
        <v>15</v>
      </c>
      <c r="G12" s="50">
        <v>15</v>
      </c>
      <c r="H12" s="49">
        <v>67</v>
      </c>
      <c r="I12" s="50">
        <v>57</v>
      </c>
      <c r="J12" s="49">
        <v>10</v>
      </c>
      <c r="K12" s="50">
        <v>8</v>
      </c>
      <c r="L12" s="66" t="s">
        <v>18</v>
      </c>
      <c r="M12" s="69">
        <v>0</v>
      </c>
      <c r="N12" s="66" t="s">
        <v>18</v>
      </c>
      <c r="O12" s="50" t="s">
        <v>18</v>
      </c>
      <c r="P12" s="66">
        <v>0</v>
      </c>
      <c r="Q12" s="53">
        <v>0</v>
      </c>
      <c r="R12" s="51" t="s">
        <v>18</v>
      </c>
      <c r="S12" s="53" t="s">
        <v>18</v>
      </c>
      <c r="T12" s="66" t="s">
        <v>18</v>
      </c>
      <c r="U12" s="51" t="s">
        <v>18</v>
      </c>
    </row>
    <row r="13" spans="1:21" ht="11.1" customHeight="1">
      <c r="A13" s="3" t="s">
        <v>21</v>
      </c>
      <c r="B13" s="47">
        <v>267</v>
      </c>
      <c r="C13" s="48">
        <v>264</v>
      </c>
      <c r="D13" s="47">
        <v>7</v>
      </c>
      <c r="E13" s="48">
        <v>11</v>
      </c>
      <c r="F13" s="47">
        <v>7</v>
      </c>
      <c r="G13" s="48">
        <v>5</v>
      </c>
      <c r="H13" s="47">
        <v>8</v>
      </c>
      <c r="I13" s="48">
        <v>8</v>
      </c>
      <c r="J13" s="47">
        <v>235</v>
      </c>
      <c r="K13" s="48">
        <v>232</v>
      </c>
      <c r="L13" s="47">
        <v>4</v>
      </c>
      <c r="M13" s="48">
        <v>4</v>
      </c>
      <c r="N13" s="47">
        <v>2</v>
      </c>
      <c r="O13" s="48">
        <v>3</v>
      </c>
      <c r="P13" s="47">
        <v>3</v>
      </c>
      <c r="Q13" s="48">
        <v>2</v>
      </c>
      <c r="R13" s="47" t="s">
        <v>18</v>
      </c>
      <c r="S13" s="68">
        <v>0</v>
      </c>
      <c r="T13" s="67" t="s">
        <v>18</v>
      </c>
      <c r="U13" s="67">
        <v>0</v>
      </c>
    </row>
    <row r="14" spans="1:21" ht="11.1" customHeight="1">
      <c r="A14" s="3" t="s">
        <v>22</v>
      </c>
      <c r="B14" s="49">
        <v>169</v>
      </c>
      <c r="C14" s="50">
        <v>147</v>
      </c>
      <c r="D14" s="49">
        <v>2</v>
      </c>
      <c r="E14" s="50">
        <v>0</v>
      </c>
      <c r="F14" s="49">
        <v>3</v>
      </c>
      <c r="G14" s="50">
        <v>1</v>
      </c>
      <c r="H14" s="66" t="s">
        <v>18</v>
      </c>
      <c r="I14" s="69">
        <v>0</v>
      </c>
      <c r="J14" s="49">
        <v>7</v>
      </c>
      <c r="K14" s="50">
        <v>3</v>
      </c>
      <c r="L14" s="49">
        <v>152</v>
      </c>
      <c r="M14" s="50">
        <v>138</v>
      </c>
      <c r="N14" s="66">
        <v>1</v>
      </c>
      <c r="O14" s="69">
        <v>0</v>
      </c>
      <c r="P14" s="49">
        <v>1</v>
      </c>
      <c r="Q14" s="50">
        <v>0</v>
      </c>
      <c r="R14" s="49">
        <v>4</v>
      </c>
      <c r="S14" s="50">
        <v>3</v>
      </c>
      <c r="T14" s="66" t="s">
        <v>18</v>
      </c>
      <c r="U14" s="66">
        <v>1</v>
      </c>
    </row>
    <row r="15" spans="1:21" ht="11.1" customHeight="1">
      <c r="A15" s="3" t="s">
        <v>23</v>
      </c>
      <c r="B15" s="47">
        <v>284</v>
      </c>
      <c r="C15" s="48">
        <v>267</v>
      </c>
      <c r="D15" s="47">
        <v>1</v>
      </c>
      <c r="E15" s="48">
        <v>0</v>
      </c>
      <c r="F15" s="47">
        <v>18</v>
      </c>
      <c r="G15" s="48">
        <v>15</v>
      </c>
      <c r="H15" s="52" t="s">
        <v>18</v>
      </c>
      <c r="I15" s="54">
        <v>0</v>
      </c>
      <c r="J15" s="47">
        <v>2</v>
      </c>
      <c r="K15" s="48">
        <v>2</v>
      </c>
      <c r="L15" s="67" t="s">
        <v>18</v>
      </c>
      <c r="M15" s="68" t="s">
        <v>18</v>
      </c>
      <c r="N15" s="47">
        <v>252</v>
      </c>
      <c r="O15" s="48">
        <v>243</v>
      </c>
      <c r="P15" s="47">
        <v>9</v>
      </c>
      <c r="Q15" s="48">
        <v>7</v>
      </c>
      <c r="R15" s="67">
        <v>1</v>
      </c>
      <c r="S15" s="54">
        <v>0</v>
      </c>
      <c r="T15" s="52" t="s">
        <v>18</v>
      </c>
      <c r="U15" s="52">
        <v>0</v>
      </c>
    </row>
    <row r="16" spans="1:21" ht="11.1" customHeight="1">
      <c r="A16" s="3" t="s">
        <v>24</v>
      </c>
      <c r="B16" s="49">
        <v>161</v>
      </c>
      <c r="C16" s="50">
        <v>149</v>
      </c>
      <c r="D16" s="49">
        <v>2</v>
      </c>
      <c r="E16" s="50">
        <v>5</v>
      </c>
      <c r="F16" s="49">
        <v>4</v>
      </c>
      <c r="G16" s="50">
        <v>3</v>
      </c>
      <c r="H16" s="66">
        <v>0</v>
      </c>
      <c r="I16" s="53">
        <v>0</v>
      </c>
      <c r="J16" s="49">
        <v>3</v>
      </c>
      <c r="K16" s="50">
        <v>1</v>
      </c>
      <c r="L16" s="49">
        <v>1</v>
      </c>
      <c r="M16" s="50">
        <v>2</v>
      </c>
      <c r="N16" s="49">
        <v>31</v>
      </c>
      <c r="O16" s="50">
        <v>22</v>
      </c>
      <c r="P16" s="49">
        <v>118</v>
      </c>
      <c r="Q16" s="50">
        <v>112</v>
      </c>
      <c r="R16" s="49">
        <v>2</v>
      </c>
      <c r="S16" s="50">
        <v>2</v>
      </c>
      <c r="T16" s="66">
        <v>0</v>
      </c>
      <c r="U16" s="51">
        <v>0</v>
      </c>
    </row>
    <row r="17" spans="1:21" ht="11.1" customHeight="1">
      <c r="A17" s="3" t="s">
        <v>25</v>
      </c>
      <c r="B17" s="47">
        <v>143</v>
      </c>
      <c r="C17" s="48">
        <v>137</v>
      </c>
      <c r="D17" s="47">
        <v>1</v>
      </c>
      <c r="E17" s="48">
        <v>1</v>
      </c>
      <c r="F17" s="47">
        <v>0</v>
      </c>
      <c r="G17" s="48">
        <v>0</v>
      </c>
      <c r="H17" s="52">
        <v>0</v>
      </c>
      <c r="I17" s="54">
        <v>0</v>
      </c>
      <c r="J17" s="47">
        <v>0</v>
      </c>
      <c r="K17" s="48">
        <v>1</v>
      </c>
      <c r="L17" s="47">
        <v>1</v>
      </c>
      <c r="M17" s="68">
        <v>2</v>
      </c>
      <c r="N17" s="47">
        <v>1</v>
      </c>
      <c r="O17" s="48">
        <v>1</v>
      </c>
      <c r="P17" s="47">
        <v>4</v>
      </c>
      <c r="Q17" s="48">
        <v>3</v>
      </c>
      <c r="R17" s="47">
        <v>133</v>
      </c>
      <c r="S17" s="48">
        <v>128</v>
      </c>
      <c r="T17" s="47">
        <v>2</v>
      </c>
      <c r="U17" s="67">
        <v>2</v>
      </c>
    </row>
    <row r="18" spans="1:21" ht="11.1" customHeight="1">
      <c r="A18" s="3" t="s">
        <v>26</v>
      </c>
      <c r="B18" s="49">
        <v>93</v>
      </c>
      <c r="C18" s="50">
        <v>88</v>
      </c>
      <c r="D18" s="49">
        <v>1</v>
      </c>
      <c r="E18" s="53">
        <v>1</v>
      </c>
      <c r="F18" s="51">
        <v>1</v>
      </c>
      <c r="G18" s="53">
        <v>0</v>
      </c>
      <c r="H18" s="51">
        <v>0</v>
      </c>
      <c r="I18" s="69" t="s">
        <v>18</v>
      </c>
      <c r="J18" s="49">
        <v>0</v>
      </c>
      <c r="K18" s="50">
        <v>1</v>
      </c>
      <c r="L18" s="51">
        <v>0</v>
      </c>
      <c r="M18" s="50">
        <v>0</v>
      </c>
      <c r="N18" s="51" t="s">
        <v>18</v>
      </c>
      <c r="O18" s="53">
        <v>1</v>
      </c>
      <c r="P18" s="51">
        <v>1</v>
      </c>
      <c r="Q18" s="69">
        <v>0</v>
      </c>
      <c r="R18" s="66">
        <v>1</v>
      </c>
      <c r="S18" s="50">
        <v>0</v>
      </c>
      <c r="T18" s="49">
        <v>89</v>
      </c>
      <c r="U18" s="49">
        <v>84</v>
      </c>
    </row>
    <row r="19" spans="1:21" ht="11.1" customHeight="1">
      <c r="A19" s="3" t="s">
        <v>27</v>
      </c>
      <c r="B19" s="47">
        <v>1890</v>
      </c>
      <c r="C19" s="48">
        <v>1966</v>
      </c>
      <c r="D19" s="47">
        <v>353</v>
      </c>
      <c r="E19" s="48">
        <v>357</v>
      </c>
      <c r="F19" s="47">
        <v>343</v>
      </c>
      <c r="G19" s="48">
        <v>362</v>
      </c>
      <c r="H19" s="47">
        <v>57</v>
      </c>
      <c r="I19" s="48">
        <v>63</v>
      </c>
      <c r="J19" s="47">
        <v>302</v>
      </c>
      <c r="K19" s="48">
        <v>306</v>
      </c>
      <c r="L19" s="47">
        <v>115</v>
      </c>
      <c r="M19" s="48">
        <v>123</v>
      </c>
      <c r="N19" s="47">
        <v>331</v>
      </c>
      <c r="O19" s="48">
        <v>347</v>
      </c>
      <c r="P19" s="47">
        <v>87</v>
      </c>
      <c r="Q19" s="48">
        <v>100</v>
      </c>
      <c r="R19" s="47">
        <v>197</v>
      </c>
      <c r="S19" s="48">
        <v>206</v>
      </c>
      <c r="T19" s="47">
        <v>104</v>
      </c>
      <c r="U19" s="47">
        <v>103</v>
      </c>
    </row>
    <row r="20" spans="1:21" ht="11.1" customHeight="1">
      <c r="A20" s="3" t="s">
        <v>28</v>
      </c>
      <c r="B20" s="49">
        <v>1650</v>
      </c>
      <c r="C20" s="50">
        <v>1762</v>
      </c>
      <c r="D20" s="49">
        <v>312</v>
      </c>
      <c r="E20" s="50">
        <v>321</v>
      </c>
      <c r="F20" s="49">
        <v>314</v>
      </c>
      <c r="G20" s="50">
        <v>332</v>
      </c>
      <c r="H20" s="49">
        <v>51</v>
      </c>
      <c r="I20" s="50">
        <v>59</v>
      </c>
      <c r="J20" s="49">
        <v>275</v>
      </c>
      <c r="K20" s="50">
        <v>287</v>
      </c>
      <c r="L20" s="49">
        <v>104</v>
      </c>
      <c r="M20" s="50">
        <v>113</v>
      </c>
      <c r="N20" s="49">
        <v>275</v>
      </c>
      <c r="O20" s="50">
        <v>304</v>
      </c>
      <c r="P20" s="49">
        <v>63</v>
      </c>
      <c r="Q20" s="50">
        <v>76</v>
      </c>
      <c r="R20" s="49">
        <v>174</v>
      </c>
      <c r="S20" s="50">
        <v>184</v>
      </c>
      <c r="T20" s="49">
        <v>81</v>
      </c>
      <c r="U20" s="49">
        <v>85</v>
      </c>
    </row>
    <row r="21" spans="1:21" ht="11.1" customHeight="1">
      <c r="A21" s="3" t="s">
        <v>29</v>
      </c>
      <c r="B21" s="47">
        <v>1605</v>
      </c>
      <c r="C21" s="48">
        <v>1702</v>
      </c>
      <c r="D21" s="47">
        <v>289</v>
      </c>
      <c r="E21" s="48">
        <v>303</v>
      </c>
      <c r="F21" s="47">
        <v>306</v>
      </c>
      <c r="G21" s="48">
        <v>315</v>
      </c>
      <c r="H21" s="47">
        <v>50</v>
      </c>
      <c r="I21" s="48">
        <v>57</v>
      </c>
      <c r="J21" s="47">
        <v>272</v>
      </c>
      <c r="K21" s="48">
        <v>285</v>
      </c>
      <c r="L21" s="47">
        <v>102</v>
      </c>
      <c r="M21" s="48">
        <v>109</v>
      </c>
      <c r="N21" s="47">
        <v>271</v>
      </c>
      <c r="O21" s="48">
        <v>294</v>
      </c>
      <c r="P21" s="47">
        <v>62</v>
      </c>
      <c r="Q21" s="48">
        <v>74</v>
      </c>
      <c r="R21" s="47">
        <v>173</v>
      </c>
      <c r="S21" s="48">
        <v>182</v>
      </c>
      <c r="T21" s="47">
        <v>80</v>
      </c>
      <c r="U21" s="47">
        <v>84</v>
      </c>
    </row>
    <row r="22" spans="1:21" ht="11.1" customHeight="1">
      <c r="A22" s="3" t="s">
        <v>30</v>
      </c>
      <c r="B22" s="49">
        <v>380</v>
      </c>
      <c r="C22" s="50">
        <v>410</v>
      </c>
      <c r="D22" s="49">
        <v>79</v>
      </c>
      <c r="E22" s="50">
        <v>84</v>
      </c>
      <c r="F22" s="49">
        <v>88</v>
      </c>
      <c r="G22" s="50">
        <v>96</v>
      </c>
      <c r="H22" s="49">
        <v>20</v>
      </c>
      <c r="I22" s="50">
        <v>18</v>
      </c>
      <c r="J22" s="49">
        <v>37</v>
      </c>
      <c r="K22" s="50">
        <v>46</v>
      </c>
      <c r="L22" s="49">
        <v>20</v>
      </c>
      <c r="M22" s="50">
        <v>20</v>
      </c>
      <c r="N22" s="49">
        <v>79</v>
      </c>
      <c r="O22" s="50">
        <v>84</v>
      </c>
      <c r="P22" s="49">
        <v>16</v>
      </c>
      <c r="Q22" s="50">
        <v>18</v>
      </c>
      <c r="R22" s="49">
        <v>28</v>
      </c>
      <c r="S22" s="50">
        <v>30</v>
      </c>
      <c r="T22" s="49">
        <v>14</v>
      </c>
      <c r="U22" s="49">
        <v>13</v>
      </c>
    </row>
    <row r="23" spans="1:21" ht="11.1" customHeight="1">
      <c r="A23" s="3" t="s">
        <v>36</v>
      </c>
      <c r="B23" s="47">
        <v>345</v>
      </c>
      <c r="C23" s="48">
        <v>390</v>
      </c>
      <c r="D23" s="47">
        <v>91</v>
      </c>
      <c r="E23" s="48">
        <v>101</v>
      </c>
      <c r="F23" s="47">
        <v>151</v>
      </c>
      <c r="G23" s="48">
        <v>148</v>
      </c>
      <c r="H23" s="47">
        <v>24</v>
      </c>
      <c r="I23" s="68">
        <v>28</v>
      </c>
      <c r="J23" s="47">
        <v>25</v>
      </c>
      <c r="K23" s="48">
        <v>36</v>
      </c>
      <c r="L23" s="47">
        <v>4</v>
      </c>
      <c r="M23" s="48">
        <v>5</v>
      </c>
      <c r="N23" s="47">
        <v>46</v>
      </c>
      <c r="O23" s="48">
        <v>53</v>
      </c>
      <c r="P23" s="47">
        <v>2</v>
      </c>
      <c r="Q23" s="48">
        <v>3</v>
      </c>
      <c r="R23" s="47">
        <v>1</v>
      </c>
      <c r="S23" s="48">
        <v>16</v>
      </c>
      <c r="T23" s="47">
        <v>0</v>
      </c>
      <c r="U23" s="47">
        <v>1</v>
      </c>
    </row>
    <row r="24" spans="1:21" ht="11.1" customHeight="1">
      <c r="A24" s="3" t="s">
        <v>136</v>
      </c>
      <c r="B24" s="49">
        <v>84</v>
      </c>
      <c r="C24" s="50">
        <v>90</v>
      </c>
      <c r="D24" s="66">
        <v>43</v>
      </c>
      <c r="E24" s="69">
        <v>51</v>
      </c>
      <c r="F24" s="49">
        <v>20</v>
      </c>
      <c r="G24" s="50">
        <v>19</v>
      </c>
      <c r="H24" s="51">
        <v>2</v>
      </c>
      <c r="I24" s="53">
        <v>3</v>
      </c>
      <c r="J24" s="49">
        <v>3</v>
      </c>
      <c r="K24" s="50">
        <v>1</v>
      </c>
      <c r="L24" s="66">
        <v>1</v>
      </c>
      <c r="M24" s="53">
        <v>1</v>
      </c>
      <c r="N24" s="49">
        <v>2</v>
      </c>
      <c r="O24" s="50">
        <v>6</v>
      </c>
      <c r="P24" s="66">
        <v>7</v>
      </c>
      <c r="Q24" s="53">
        <v>6</v>
      </c>
      <c r="R24" s="66">
        <v>4</v>
      </c>
      <c r="S24" s="50">
        <v>3</v>
      </c>
      <c r="T24" s="49">
        <v>1</v>
      </c>
      <c r="U24" s="49">
        <v>0</v>
      </c>
    </row>
    <row r="25" spans="1:21" ht="11.1" customHeight="1">
      <c r="A25" s="3" t="s">
        <v>157</v>
      </c>
      <c r="B25" s="47">
        <v>57</v>
      </c>
      <c r="C25" s="48">
        <v>69</v>
      </c>
      <c r="D25" s="47">
        <v>18</v>
      </c>
      <c r="E25" s="48">
        <v>22</v>
      </c>
      <c r="F25" s="47">
        <v>11</v>
      </c>
      <c r="G25" s="48">
        <v>15</v>
      </c>
      <c r="H25" s="67">
        <v>2</v>
      </c>
      <c r="I25" s="48">
        <v>2</v>
      </c>
      <c r="J25" s="47">
        <v>4</v>
      </c>
      <c r="K25" s="48">
        <v>5</v>
      </c>
      <c r="L25" s="47">
        <v>4</v>
      </c>
      <c r="M25" s="48">
        <v>3</v>
      </c>
      <c r="N25" s="47">
        <v>5</v>
      </c>
      <c r="O25" s="48">
        <v>8</v>
      </c>
      <c r="P25" s="67">
        <v>8</v>
      </c>
      <c r="Q25" s="48">
        <v>8</v>
      </c>
      <c r="R25" s="67">
        <v>5</v>
      </c>
      <c r="S25" s="48">
        <v>5</v>
      </c>
      <c r="T25" s="52">
        <v>0</v>
      </c>
      <c r="U25" s="67">
        <v>1</v>
      </c>
    </row>
    <row r="26" spans="1:21" ht="11.1" customHeight="1">
      <c r="A26" s="3" t="s">
        <v>133</v>
      </c>
      <c r="B26" s="49">
        <v>26</v>
      </c>
      <c r="C26" s="50">
        <v>39</v>
      </c>
      <c r="D26" s="49">
        <v>5</v>
      </c>
      <c r="E26" s="50">
        <v>8</v>
      </c>
      <c r="F26" s="49">
        <v>3</v>
      </c>
      <c r="G26" s="50">
        <v>7</v>
      </c>
      <c r="H26" s="66">
        <v>0</v>
      </c>
      <c r="I26" s="69">
        <v>0</v>
      </c>
      <c r="J26" s="49">
        <v>3</v>
      </c>
      <c r="K26" s="50">
        <v>9</v>
      </c>
      <c r="L26" s="66">
        <v>3</v>
      </c>
      <c r="M26" s="50">
        <v>3</v>
      </c>
      <c r="N26" s="49">
        <v>2</v>
      </c>
      <c r="O26" s="50">
        <v>3</v>
      </c>
      <c r="P26" s="66">
        <v>4</v>
      </c>
      <c r="Q26" s="50">
        <v>4</v>
      </c>
      <c r="R26" s="49">
        <v>1</v>
      </c>
      <c r="S26" s="50">
        <v>2</v>
      </c>
      <c r="T26" s="49">
        <v>2</v>
      </c>
      <c r="U26" s="49">
        <v>1</v>
      </c>
    </row>
    <row r="27" spans="1:21" ht="11.1" customHeight="1">
      <c r="A27" s="3" t="s">
        <v>158</v>
      </c>
      <c r="B27" s="47">
        <v>15</v>
      </c>
      <c r="C27" s="48">
        <v>7</v>
      </c>
      <c r="D27" s="52">
        <v>7</v>
      </c>
      <c r="E27" s="48">
        <v>5</v>
      </c>
      <c r="F27" s="67">
        <v>1</v>
      </c>
      <c r="G27" s="48">
        <v>1</v>
      </c>
      <c r="H27" s="67">
        <v>0</v>
      </c>
      <c r="I27" s="54">
        <v>0</v>
      </c>
      <c r="J27" s="52">
        <v>2</v>
      </c>
      <c r="K27" s="54">
        <v>0</v>
      </c>
      <c r="L27" s="52">
        <v>0</v>
      </c>
      <c r="M27" s="48">
        <v>0</v>
      </c>
      <c r="N27" s="52">
        <v>3</v>
      </c>
      <c r="O27" s="54">
        <v>0</v>
      </c>
      <c r="P27" s="52" t="s">
        <v>18</v>
      </c>
      <c r="Q27" s="48" t="s">
        <v>18</v>
      </c>
      <c r="R27" s="52">
        <v>0</v>
      </c>
      <c r="S27" s="48">
        <v>1</v>
      </c>
      <c r="T27" s="47">
        <v>0</v>
      </c>
      <c r="U27" s="52" t="s">
        <v>18</v>
      </c>
    </row>
    <row r="28" spans="1:21" ht="11.1" customHeight="1">
      <c r="A28" s="3" t="s">
        <v>134</v>
      </c>
      <c r="B28" s="49">
        <v>12</v>
      </c>
      <c r="C28" s="50">
        <v>16</v>
      </c>
      <c r="D28" s="49">
        <v>5</v>
      </c>
      <c r="E28" s="50">
        <v>6</v>
      </c>
      <c r="F28" s="49">
        <v>1</v>
      </c>
      <c r="G28" s="50">
        <v>4</v>
      </c>
      <c r="H28" s="51">
        <v>0</v>
      </c>
      <c r="I28" s="53">
        <v>0</v>
      </c>
      <c r="J28" s="66">
        <v>1</v>
      </c>
      <c r="K28" s="53" t="s">
        <v>18</v>
      </c>
      <c r="L28" s="51">
        <v>0</v>
      </c>
      <c r="M28" s="69" t="s">
        <v>18</v>
      </c>
      <c r="N28" s="49">
        <v>4</v>
      </c>
      <c r="O28" s="50">
        <v>4</v>
      </c>
      <c r="P28" s="51" t="s">
        <v>18</v>
      </c>
      <c r="Q28" s="53" t="s">
        <v>18</v>
      </c>
      <c r="R28" s="51">
        <v>1</v>
      </c>
      <c r="S28" s="69">
        <v>1</v>
      </c>
      <c r="T28" s="51" t="s">
        <v>18</v>
      </c>
      <c r="U28" s="66" t="s">
        <v>18</v>
      </c>
    </row>
    <row r="29" spans="1:21" ht="11.1" customHeight="1">
      <c r="A29" s="3" t="s">
        <v>31</v>
      </c>
      <c r="B29" s="47">
        <v>19</v>
      </c>
      <c r="C29" s="48">
        <v>23</v>
      </c>
      <c r="D29" s="47">
        <v>13</v>
      </c>
      <c r="E29" s="48">
        <v>11</v>
      </c>
      <c r="F29" s="47">
        <v>1</v>
      </c>
      <c r="G29" s="48">
        <v>5</v>
      </c>
      <c r="H29" s="47">
        <v>1</v>
      </c>
      <c r="I29" s="48">
        <v>1</v>
      </c>
      <c r="J29" s="47">
        <v>0</v>
      </c>
      <c r="K29" s="48">
        <v>2</v>
      </c>
      <c r="L29" s="67">
        <v>2</v>
      </c>
      <c r="M29" s="68">
        <v>2</v>
      </c>
      <c r="N29" s="47">
        <v>1</v>
      </c>
      <c r="O29" s="48">
        <v>1</v>
      </c>
      <c r="P29" s="47">
        <v>0</v>
      </c>
      <c r="Q29" s="48">
        <v>1</v>
      </c>
      <c r="R29" s="47" t="s">
        <v>18</v>
      </c>
      <c r="S29" s="48">
        <v>0</v>
      </c>
      <c r="T29" s="47" t="s">
        <v>18</v>
      </c>
      <c r="U29" s="47" t="s">
        <v>18</v>
      </c>
    </row>
    <row r="30" spans="1:21" ht="11.1" customHeight="1">
      <c r="A30" s="3" t="s">
        <v>135</v>
      </c>
      <c r="B30" s="49">
        <v>22</v>
      </c>
      <c r="C30" s="50">
        <v>41</v>
      </c>
      <c r="D30" s="49">
        <v>0</v>
      </c>
      <c r="E30" s="50" t="s">
        <v>18</v>
      </c>
      <c r="F30" s="49">
        <v>2</v>
      </c>
      <c r="G30" s="50">
        <v>6</v>
      </c>
      <c r="H30" s="49">
        <v>1</v>
      </c>
      <c r="I30" s="50">
        <v>2</v>
      </c>
      <c r="J30" s="49">
        <v>10</v>
      </c>
      <c r="K30" s="69">
        <v>15</v>
      </c>
      <c r="L30" s="51">
        <v>3</v>
      </c>
      <c r="M30" s="69">
        <v>8</v>
      </c>
      <c r="N30" s="49">
        <v>5</v>
      </c>
      <c r="O30" s="50">
        <v>6</v>
      </c>
      <c r="P30" s="66">
        <v>0</v>
      </c>
      <c r="Q30" s="50">
        <v>0</v>
      </c>
      <c r="R30" s="51">
        <v>1</v>
      </c>
      <c r="S30" s="50">
        <v>2</v>
      </c>
      <c r="T30" s="51">
        <v>1</v>
      </c>
      <c r="U30" s="51">
        <v>1</v>
      </c>
    </row>
    <row r="31" spans="1:21" ht="11.1" customHeight="1">
      <c r="A31" s="3" t="s">
        <v>32</v>
      </c>
      <c r="B31" s="47">
        <v>64</v>
      </c>
      <c r="C31" s="48">
        <v>81</v>
      </c>
      <c r="D31" s="47">
        <v>12</v>
      </c>
      <c r="E31" s="48">
        <v>15</v>
      </c>
      <c r="F31" s="47">
        <v>9</v>
      </c>
      <c r="G31" s="48">
        <v>11</v>
      </c>
      <c r="H31" s="47">
        <v>2</v>
      </c>
      <c r="I31" s="48">
        <v>2</v>
      </c>
      <c r="J31" s="67">
        <v>10</v>
      </c>
      <c r="K31" s="68">
        <v>12</v>
      </c>
      <c r="L31" s="67">
        <v>7</v>
      </c>
      <c r="M31" s="54">
        <v>8</v>
      </c>
      <c r="N31" s="47">
        <v>11</v>
      </c>
      <c r="O31" s="48">
        <v>12</v>
      </c>
      <c r="P31" s="47">
        <v>5</v>
      </c>
      <c r="Q31" s="48">
        <v>6</v>
      </c>
      <c r="R31" s="47">
        <v>4</v>
      </c>
      <c r="S31" s="48">
        <v>9</v>
      </c>
      <c r="T31" s="47">
        <v>4</v>
      </c>
      <c r="U31" s="67">
        <v>6</v>
      </c>
    </row>
    <row r="32" spans="1:21" ht="11.1" customHeight="1">
      <c r="A32" s="3" t="s">
        <v>159</v>
      </c>
      <c r="B32" s="49">
        <v>2</v>
      </c>
      <c r="C32" s="50">
        <v>2</v>
      </c>
      <c r="D32" s="49">
        <v>0</v>
      </c>
      <c r="E32" s="69" t="s">
        <v>18</v>
      </c>
      <c r="F32" s="49">
        <v>1</v>
      </c>
      <c r="G32" s="50">
        <v>0</v>
      </c>
      <c r="H32" s="51" t="s">
        <v>18</v>
      </c>
      <c r="I32" s="53">
        <v>0</v>
      </c>
      <c r="J32" s="49">
        <v>0</v>
      </c>
      <c r="K32" s="50">
        <v>0</v>
      </c>
      <c r="L32" s="49" t="s">
        <v>18</v>
      </c>
      <c r="M32" s="50" t="s">
        <v>18</v>
      </c>
      <c r="N32" s="49">
        <v>0</v>
      </c>
      <c r="O32" s="50" t="s">
        <v>18</v>
      </c>
      <c r="P32" s="49" t="s">
        <v>18</v>
      </c>
      <c r="Q32" s="50">
        <v>1</v>
      </c>
      <c r="R32" s="49" t="s">
        <v>18</v>
      </c>
      <c r="S32" s="50" t="s">
        <v>18</v>
      </c>
      <c r="T32" s="51" t="s">
        <v>18</v>
      </c>
      <c r="U32" s="51">
        <v>0</v>
      </c>
    </row>
    <row r="33" spans="1:21" ht="11.1" customHeight="1">
      <c r="A33" s="3" t="s">
        <v>33</v>
      </c>
      <c r="B33" s="47">
        <v>37</v>
      </c>
      <c r="C33" s="48">
        <v>40</v>
      </c>
      <c r="D33" s="47">
        <v>13</v>
      </c>
      <c r="E33" s="48">
        <v>10</v>
      </c>
      <c r="F33" s="47">
        <v>6</v>
      </c>
      <c r="G33" s="48">
        <v>7</v>
      </c>
      <c r="H33" s="47">
        <v>0</v>
      </c>
      <c r="I33" s="48">
        <v>1</v>
      </c>
      <c r="J33" s="47">
        <v>3</v>
      </c>
      <c r="K33" s="48">
        <v>6</v>
      </c>
      <c r="L33" s="67">
        <v>1</v>
      </c>
      <c r="M33" s="48">
        <v>2</v>
      </c>
      <c r="N33" s="47">
        <v>3</v>
      </c>
      <c r="O33" s="48">
        <v>4</v>
      </c>
      <c r="P33" s="52">
        <v>6</v>
      </c>
      <c r="Q33" s="48">
        <v>4</v>
      </c>
      <c r="R33" s="67">
        <v>3</v>
      </c>
      <c r="S33" s="68">
        <v>4</v>
      </c>
      <c r="T33" s="67">
        <v>2</v>
      </c>
      <c r="U33" s="47">
        <v>1</v>
      </c>
    </row>
    <row r="34" spans="1:21" ht="11.1" customHeight="1">
      <c r="A34" s="3" t="s">
        <v>34</v>
      </c>
      <c r="B34" s="49">
        <v>172</v>
      </c>
      <c r="C34" s="50">
        <v>172</v>
      </c>
      <c r="D34" s="49">
        <v>72</v>
      </c>
      <c r="E34" s="50">
        <v>71</v>
      </c>
      <c r="F34" s="49">
        <v>46</v>
      </c>
      <c r="G34" s="50">
        <v>42</v>
      </c>
      <c r="H34" s="66">
        <v>5</v>
      </c>
      <c r="I34" s="69">
        <v>5</v>
      </c>
      <c r="J34" s="66">
        <v>3</v>
      </c>
      <c r="K34" s="69">
        <v>3</v>
      </c>
      <c r="L34" s="51">
        <v>0</v>
      </c>
      <c r="M34" s="69">
        <v>1</v>
      </c>
      <c r="N34" s="66">
        <v>40</v>
      </c>
      <c r="O34" s="50">
        <v>42</v>
      </c>
      <c r="P34" s="51">
        <v>3</v>
      </c>
      <c r="Q34" s="53">
        <v>3</v>
      </c>
      <c r="R34" s="49">
        <v>2</v>
      </c>
      <c r="S34" s="50">
        <v>3</v>
      </c>
      <c r="T34" s="51">
        <v>1</v>
      </c>
      <c r="U34" s="51">
        <v>2</v>
      </c>
    </row>
    <row r="35" spans="1:21" ht="11.1" customHeight="1">
      <c r="A35" s="3" t="s">
        <v>35</v>
      </c>
      <c r="B35" s="47">
        <v>33</v>
      </c>
      <c r="C35" s="48">
        <v>29</v>
      </c>
      <c r="D35" s="47">
        <v>1</v>
      </c>
      <c r="E35" s="48" t="s">
        <v>18</v>
      </c>
      <c r="F35" s="47">
        <v>0</v>
      </c>
      <c r="G35" s="48" t="s">
        <v>18</v>
      </c>
      <c r="H35" s="47" t="s">
        <v>18</v>
      </c>
      <c r="I35" s="48">
        <v>0</v>
      </c>
      <c r="J35" s="47">
        <v>1</v>
      </c>
      <c r="K35" s="54">
        <v>1</v>
      </c>
      <c r="L35" s="52">
        <v>4</v>
      </c>
      <c r="M35" s="68">
        <v>3</v>
      </c>
      <c r="N35" s="52">
        <v>15</v>
      </c>
      <c r="O35" s="54">
        <v>13</v>
      </c>
      <c r="P35" s="52">
        <v>9</v>
      </c>
      <c r="Q35" s="54">
        <v>10</v>
      </c>
      <c r="R35" s="52">
        <v>3</v>
      </c>
      <c r="S35" s="54">
        <v>1</v>
      </c>
      <c r="T35" s="52" t="s">
        <v>18</v>
      </c>
      <c r="U35" s="52">
        <v>0</v>
      </c>
    </row>
    <row r="36" spans="1:21" ht="11.1" customHeight="1">
      <c r="A36" s="3" t="s">
        <v>137</v>
      </c>
      <c r="B36" s="49">
        <v>68</v>
      </c>
      <c r="C36" s="50">
        <v>75</v>
      </c>
      <c r="D36" s="49">
        <v>43</v>
      </c>
      <c r="E36" s="50">
        <v>51</v>
      </c>
      <c r="F36" s="49">
        <v>20</v>
      </c>
      <c r="G36" s="50">
        <v>19</v>
      </c>
      <c r="H36" s="49">
        <v>2</v>
      </c>
      <c r="I36" s="50">
        <v>3</v>
      </c>
      <c r="J36" s="66">
        <v>2</v>
      </c>
      <c r="K36" s="53">
        <v>1</v>
      </c>
      <c r="L36" s="51" t="s">
        <v>18</v>
      </c>
      <c r="M36" s="53" t="s">
        <v>18</v>
      </c>
      <c r="N36" s="51" t="s">
        <v>18</v>
      </c>
      <c r="O36" s="53" t="s">
        <v>18</v>
      </c>
      <c r="P36" s="51" t="s">
        <v>18</v>
      </c>
      <c r="Q36" s="53" t="s">
        <v>18</v>
      </c>
      <c r="R36" s="51" t="s">
        <v>18</v>
      </c>
      <c r="S36" s="53" t="s">
        <v>18</v>
      </c>
      <c r="T36" s="51" t="s">
        <v>18</v>
      </c>
      <c r="U36" s="51" t="s">
        <v>18</v>
      </c>
    </row>
    <row r="37" spans="1:21" ht="11.1" customHeight="1">
      <c r="A37" s="3" t="s">
        <v>37</v>
      </c>
      <c r="B37" s="47">
        <v>127</v>
      </c>
      <c r="C37" s="48">
        <v>121</v>
      </c>
      <c r="D37" s="52">
        <v>72</v>
      </c>
      <c r="E37" s="54">
        <v>71</v>
      </c>
      <c r="F37" s="47">
        <v>46</v>
      </c>
      <c r="G37" s="48">
        <v>42</v>
      </c>
      <c r="H37" s="52">
        <v>5</v>
      </c>
      <c r="I37" s="54">
        <v>5</v>
      </c>
      <c r="J37" s="52">
        <v>3</v>
      </c>
      <c r="K37" s="54">
        <v>3</v>
      </c>
      <c r="L37" s="52">
        <v>0</v>
      </c>
      <c r="M37" s="54">
        <v>1</v>
      </c>
      <c r="N37" s="52" t="s">
        <v>18</v>
      </c>
      <c r="O37" s="54" t="s">
        <v>18</v>
      </c>
      <c r="P37" s="52" t="s">
        <v>18</v>
      </c>
      <c r="Q37" s="54" t="s">
        <v>18</v>
      </c>
      <c r="R37" s="52" t="s">
        <v>18</v>
      </c>
      <c r="S37" s="54" t="s">
        <v>18</v>
      </c>
      <c r="T37" s="52" t="s">
        <v>18</v>
      </c>
      <c r="U37" s="52" t="s">
        <v>18</v>
      </c>
    </row>
    <row r="38" spans="1:21" ht="11.1" customHeight="1">
      <c r="A38" s="3" t="s">
        <v>142</v>
      </c>
      <c r="B38" s="49">
        <v>22</v>
      </c>
      <c r="C38" s="50">
        <v>27</v>
      </c>
      <c r="D38" s="51">
        <v>8</v>
      </c>
      <c r="E38" s="53">
        <v>10</v>
      </c>
      <c r="F38" s="49">
        <v>7</v>
      </c>
      <c r="G38" s="50">
        <v>5</v>
      </c>
      <c r="H38" s="51">
        <v>0</v>
      </c>
      <c r="I38" s="53">
        <v>0</v>
      </c>
      <c r="J38" s="51">
        <v>0</v>
      </c>
      <c r="K38" s="53">
        <v>1</v>
      </c>
      <c r="L38" s="51">
        <v>1</v>
      </c>
      <c r="M38" s="53">
        <v>1</v>
      </c>
      <c r="N38" s="51">
        <v>3</v>
      </c>
      <c r="O38" s="53">
        <v>4</v>
      </c>
      <c r="P38" s="51">
        <v>3</v>
      </c>
      <c r="Q38" s="53">
        <v>1</v>
      </c>
      <c r="R38" s="51">
        <v>0</v>
      </c>
      <c r="S38" s="53">
        <v>2</v>
      </c>
      <c r="T38" s="51" t="s">
        <v>18</v>
      </c>
      <c r="U38" s="51">
        <v>2</v>
      </c>
    </row>
    <row r="39" spans="1:21" ht="11.1" customHeight="1">
      <c r="A39" s="3" t="s">
        <v>144</v>
      </c>
      <c r="B39" s="47">
        <v>8</v>
      </c>
      <c r="C39" s="48">
        <v>15</v>
      </c>
      <c r="D39" s="52">
        <v>0</v>
      </c>
      <c r="E39" s="48" t="s">
        <v>18</v>
      </c>
      <c r="F39" s="47" t="s">
        <v>18</v>
      </c>
      <c r="G39" s="48">
        <v>1</v>
      </c>
      <c r="H39" s="47">
        <v>0</v>
      </c>
      <c r="I39" s="48">
        <v>0</v>
      </c>
      <c r="J39" s="47">
        <v>1</v>
      </c>
      <c r="K39" s="48">
        <v>3</v>
      </c>
      <c r="L39" s="67">
        <v>0</v>
      </c>
      <c r="M39" s="48">
        <v>1</v>
      </c>
      <c r="N39" s="52">
        <v>1</v>
      </c>
      <c r="O39" s="48">
        <v>0</v>
      </c>
      <c r="P39" s="47">
        <v>2</v>
      </c>
      <c r="Q39" s="48">
        <v>5</v>
      </c>
      <c r="R39" s="67">
        <v>2</v>
      </c>
      <c r="S39" s="54">
        <v>3</v>
      </c>
      <c r="T39" s="52">
        <v>0</v>
      </c>
      <c r="U39" s="52">
        <v>0</v>
      </c>
    </row>
    <row r="40" spans="1:21" ht="11.1" customHeight="1">
      <c r="A40" s="3" t="s">
        <v>143</v>
      </c>
      <c r="B40" s="49">
        <v>33</v>
      </c>
      <c r="C40" s="50">
        <v>47</v>
      </c>
      <c r="D40" s="51">
        <v>17</v>
      </c>
      <c r="E40" s="53">
        <v>27</v>
      </c>
      <c r="F40" s="51">
        <v>8</v>
      </c>
      <c r="G40" s="53">
        <v>12</v>
      </c>
      <c r="H40" s="66">
        <v>1</v>
      </c>
      <c r="I40" s="53">
        <v>1</v>
      </c>
      <c r="J40" s="49">
        <v>1</v>
      </c>
      <c r="K40" s="50">
        <v>1</v>
      </c>
      <c r="L40" s="49">
        <v>0</v>
      </c>
      <c r="M40" s="53">
        <v>1</v>
      </c>
      <c r="N40" s="51">
        <v>2</v>
      </c>
      <c r="O40" s="69">
        <v>3</v>
      </c>
      <c r="P40" s="49">
        <v>2</v>
      </c>
      <c r="Q40" s="50">
        <v>1</v>
      </c>
      <c r="R40" s="51">
        <v>1</v>
      </c>
      <c r="S40" s="53">
        <v>3</v>
      </c>
      <c r="T40" s="51">
        <v>1</v>
      </c>
      <c r="U40" s="51">
        <v>0</v>
      </c>
    </row>
    <row r="41" spans="1:21" ht="11.1" customHeight="1">
      <c r="A41" s="3" t="s">
        <v>160</v>
      </c>
      <c r="B41" s="47">
        <v>2</v>
      </c>
      <c r="C41" s="48">
        <v>2</v>
      </c>
      <c r="D41" s="52">
        <v>1</v>
      </c>
      <c r="E41" s="54">
        <v>1</v>
      </c>
      <c r="F41" s="52">
        <v>0</v>
      </c>
      <c r="G41" s="54">
        <v>1</v>
      </c>
      <c r="H41" s="52" t="s">
        <v>18</v>
      </c>
      <c r="I41" s="54" t="s">
        <v>18</v>
      </c>
      <c r="J41" s="47" t="s">
        <v>18</v>
      </c>
      <c r="K41" s="48">
        <v>0</v>
      </c>
      <c r="L41" s="52" t="s">
        <v>18</v>
      </c>
      <c r="M41" s="54" t="s">
        <v>18</v>
      </c>
      <c r="N41" s="52" t="s">
        <v>18</v>
      </c>
      <c r="O41" s="54" t="s">
        <v>18</v>
      </c>
      <c r="P41" s="52">
        <v>0</v>
      </c>
      <c r="Q41" s="54">
        <v>0</v>
      </c>
      <c r="R41" s="52" t="s">
        <v>18</v>
      </c>
      <c r="S41" s="54" t="s">
        <v>18</v>
      </c>
      <c r="T41" s="52">
        <v>0</v>
      </c>
      <c r="U41" s="52" t="s">
        <v>18</v>
      </c>
    </row>
    <row r="42" spans="1:21" ht="11.1" customHeight="1">
      <c r="A42" s="3" t="s">
        <v>161</v>
      </c>
      <c r="B42" s="51"/>
      <c r="C42" s="50">
        <v>7</v>
      </c>
      <c r="D42" s="51"/>
      <c r="E42" s="53" t="s">
        <v>18</v>
      </c>
      <c r="F42" s="51"/>
      <c r="G42" s="53">
        <v>7</v>
      </c>
      <c r="H42" s="51"/>
      <c r="I42" s="53" t="s">
        <v>18</v>
      </c>
      <c r="J42" s="51"/>
      <c r="K42" s="50" t="s">
        <v>18</v>
      </c>
      <c r="L42" s="51"/>
      <c r="M42" s="53" t="s">
        <v>18</v>
      </c>
      <c r="N42" s="51"/>
      <c r="O42" s="53" t="s">
        <v>18</v>
      </c>
      <c r="P42" s="51"/>
      <c r="Q42" s="53" t="s">
        <v>18</v>
      </c>
      <c r="R42" s="51"/>
      <c r="S42" s="53" t="s">
        <v>18</v>
      </c>
      <c r="T42" s="51"/>
      <c r="U42" s="51" t="s">
        <v>18</v>
      </c>
    </row>
    <row r="43" spans="1:21" ht="11.1" customHeight="1">
      <c r="A43" s="3" t="s">
        <v>38</v>
      </c>
      <c r="B43" s="47"/>
      <c r="C43" s="48"/>
      <c r="D43" s="52" t="s">
        <v>18</v>
      </c>
      <c r="E43" s="54" t="s">
        <v>18</v>
      </c>
      <c r="F43" s="52">
        <v>24</v>
      </c>
      <c r="G43" s="54">
        <v>22</v>
      </c>
      <c r="H43" s="52" t="s">
        <v>18</v>
      </c>
      <c r="I43" s="54" t="s">
        <v>18</v>
      </c>
      <c r="J43" s="47" t="s">
        <v>18</v>
      </c>
      <c r="K43" s="48" t="s">
        <v>18</v>
      </c>
      <c r="L43" s="52" t="s">
        <v>18</v>
      </c>
      <c r="M43" s="54" t="s">
        <v>18</v>
      </c>
      <c r="N43" s="52" t="s">
        <v>18</v>
      </c>
      <c r="O43" s="54" t="s">
        <v>18</v>
      </c>
      <c r="P43" s="52" t="s">
        <v>18</v>
      </c>
      <c r="Q43" s="54" t="s">
        <v>18</v>
      </c>
      <c r="R43" s="52" t="s">
        <v>18</v>
      </c>
      <c r="S43" s="54" t="s">
        <v>18</v>
      </c>
      <c r="T43" s="52" t="s">
        <v>18</v>
      </c>
      <c r="U43" s="52" t="s">
        <v>18</v>
      </c>
    </row>
    <row r="44" spans="1:21" ht="11.1" customHeight="1">
      <c r="A44" s="3" t="s">
        <v>39</v>
      </c>
      <c r="B44" s="49"/>
      <c r="C44" s="50"/>
      <c r="D44" s="66" t="s">
        <v>18</v>
      </c>
      <c r="E44" s="69" t="s">
        <v>18</v>
      </c>
      <c r="F44" s="51">
        <v>21</v>
      </c>
      <c r="G44" s="69">
        <v>18</v>
      </c>
      <c r="H44" s="66" t="s">
        <v>18</v>
      </c>
      <c r="I44" s="69" t="s">
        <v>18</v>
      </c>
      <c r="J44" s="49" t="s">
        <v>18</v>
      </c>
      <c r="K44" s="50" t="s">
        <v>18</v>
      </c>
      <c r="L44" s="49" t="s">
        <v>18</v>
      </c>
      <c r="M44" s="69" t="s">
        <v>18</v>
      </c>
      <c r="N44" s="51" t="s">
        <v>18</v>
      </c>
      <c r="O44" s="69" t="s">
        <v>18</v>
      </c>
      <c r="P44" s="51" t="s">
        <v>18</v>
      </c>
      <c r="Q44" s="53" t="s">
        <v>18</v>
      </c>
      <c r="R44" s="51" t="s">
        <v>18</v>
      </c>
      <c r="S44" s="53" t="s">
        <v>18</v>
      </c>
      <c r="T44" s="51" t="s">
        <v>18</v>
      </c>
      <c r="U44" s="51" t="s">
        <v>18</v>
      </c>
    </row>
    <row r="45" spans="1:21" ht="11.1" customHeight="1">
      <c r="A45" s="3" t="s">
        <v>40</v>
      </c>
      <c r="B45" s="47">
        <v>165</v>
      </c>
      <c r="C45" s="48">
        <v>154</v>
      </c>
      <c r="D45" s="52">
        <v>1</v>
      </c>
      <c r="E45" s="54">
        <v>1</v>
      </c>
      <c r="F45" s="52">
        <v>2</v>
      </c>
      <c r="G45" s="54">
        <v>4</v>
      </c>
      <c r="H45" s="52">
        <v>7</v>
      </c>
      <c r="I45" s="54">
        <v>7</v>
      </c>
      <c r="J45" s="47">
        <v>153</v>
      </c>
      <c r="K45" s="48">
        <v>140</v>
      </c>
      <c r="L45" s="52">
        <v>2</v>
      </c>
      <c r="M45" s="54">
        <v>3</v>
      </c>
      <c r="N45" s="52" t="s">
        <v>18</v>
      </c>
      <c r="O45" s="54" t="s">
        <v>18</v>
      </c>
      <c r="P45" s="52">
        <v>1</v>
      </c>
      <c r="Q45" s="54">
        <v>0</v>
      </c>
      <c r="R45" s="52" t="s">
        <v>18</v>
      </c>
      <c r="S45" s="54" t="s">
        <v>18</v>
      </c>
      <c r="T45" s="52" t="s">
        <v>18</v>
      </c>
      <c r="U45" s="52">
        <v>0</v>
      </c>
    </row>
    <row r="46" spans="1:21" ht="11.1" customHeight="1">
      <c r="A46" s="3" t="s">
        <v>41</v>
      </c>
      <c r="B46" s="49">
        <v>51</v>
      </c>
      <c r="C46" s="50">
        <v>53</v>
      </c>
      <c r="D46" s="51" t="s">
        <v>18</v>
      </c>
      <c r="E46" s="53">
        <v>0</v>
      </c>
      <c r="F46" s="51">
        <v>1</v>
      </c>
      <c r="G46" s="53">
        <v>0</v>
      </c>
      <c r="H46" s="51">
        <v>0</v>
      </c>
      <c r="I46" s="53">
        <v>0</v>
      </c>
      <c r="J46" s="49">
        <v>49</v>
      </c>
      <c r="K46" s="50">
        <v>50</v>
      </c>
      <c r="L46" s="51" t="s">
        <v>18</v>
      </c>
      <c r="M46" s="53">
        <v>1</v>
      </c>
      <c r="N46" s="51" t="s">
        <v>18</v>
      </c>
      <c r="O46" s="53" t="s">
        <v>18</v>
      </c>
      <c r="P46" s="51">
        <v>1</v>
      </c>
      <c r="Q46" s="53">
        <v>1</v>
      </c>
      <c r="R46" s="51" t="s">
        <v>18</v>
      </c>
      <c r="S46" s="53" t="s">
        <v>18</v>
      </c>
      <c r="T46" s="51">
        <v>0</v>
      </c>
      <c r="U46" s="51">
        <v>0</v>
      </c>
    </row>
    <row r="47" spans="1:21" ht="11.1" customHeight="1">
      <c r="A47" s="3" t="s">
        <v>42</v>
      </c>
      <c r="B47" s="47"/>
      <c r="C47" s="48"/>
      <c r="D47" s="52" t="s">
        <v>18</v>
      </c>
      <c r="E47" s="54" t="s">
        <v>18</v>
      </c>
      <c r="F47" s="52" t="s">
        <v>18</v>
      </c>
      <c r="G47" s="54" t="s">
        <v>18</v>
      </c>
      <c r="H47" s="52" t="s">
        <v>18</v>
      </c>
      <c r="I47" s="54" t="s">
        <v>18</v>
      </c>
      <c r="J47" s="47">
        <v>34</v>
      </c>
      <c r="K47" s="68">
        <v>30</v>
      </c>
      <c r="L47" s="52" t="s">
        <v>18</v>
      </c>
      <c r="M47" s="54" t="s">
        <v>18</v>
      </c>
      <c r="N47" s="52" t="s">
        <v>18</v>
      </c>
      <c r="O47" s="54" t="s">
        <v>18</v>
      </c>
      <c r="P47" s="52" t="s">
        <v>18</v>
      </c>
      <c r="Q47" s="54" t="s">
        <v>18</v>
      </c>
      <c r="R47" s="52" t="s">
        <v>18</v>
      </c>
      <c r="S47" s="54" t="s">
        <v>18</v>
      </c>
      <c r="T47" s="52" t="s">
        <v>18</v>
      </c>
      <c r="U47" s="52" t="s">
        <v>18</v>
      </c>
    </row>
    <row r="48" spans="1:21" ht="11.1" customHeight="1">
      <c r="A48" s="3" t="s">
        <v>43</v>
      </c>
      <c r="B48" s="49"/>
      <c r="C48" s="50"/>
      <c r="D48" s="49" t="s">
        <v>18</v>
      </c>
      <c r="E48" s="53" t="s">
        <v>18</v>
      </c>
      <c r="F48" s="66" t="s">
        <v>18</v>
      </c>
      <c r="G48" s="53" t="s">
        <v>18</v>
      </c>
      <c r="H48" s="51" t="s">
        <v>18</v>
      </c>
      <c r="I48" s="53" t="s">
        <v>18</v>
      </c>
      <c r="J48" s="49">
        <v>11</v>
      </c>
      <c r="K48" s="50">
        <v>12</v>
      </c>
      <c r="L48" s="49" t="s">
        <v>18</v>
      </c>
      <c r="M48" s="50" t="s">
        <v>18</v>
      </c>
      <c r="N48" s="51" t="s">
        <v>18</v>
      </c>
      <c r="O48" s="53" t="s">
        <v>18</v>
      </c>
      <c r="P48" s="51" t="s">
        <v>18</v>
      </c>
      <c r="Q48" s="53" t="s">
        <v>18</v>
      </c>
      <c r="R48" s="66" t="s">
        <v>18</v>
      </c>
      <c r="S48" s="53" t="s">
        <v>18</v>
      </c>
      <c r="T48" s="51" t="s">
        <v>18</v>
      </c>
      <c r="U48" s="51" t="s">
        <v>18</v>
      </c>
    </row>
    <row r="49" spans="1:21" ht="11.1" customHeight="1">
      <c r="A49" s="3" t="s">
        <v>44</v>
      </c>
      <c r="B49" s="47"/>
      <c r="C49" s="48"/>
      <c r="D49" s="52" t="s">
        <v>18</v>
      </c>
      <c r="E49" s="54" t="s">
        <v>18</v>
      </c>
      <c r="F49" s="52" t="s">
        <v>18</v>
      </c>
      <c r="G49" s="54" t="s">
        <v>18</v>
      </c>
      <c r="H49" s="52" t="s">
        <v>18</v>
      </c>
      <c r="I49" s="54" t="s">
        <v>18</v>
      </c>
      <c r="J49" s="52">
        <v>45</v>
      </c>
      <c r="K49" s="54">
        <v>43</v>
      </c>
      <c r="L49" s="47" t="s">
        <v>18</v>
      </c>
      <c r="M49" s="48" t="s">
        <v>18</v>
      </c>
      <c r="N49" s="52" t="s">
        <v>18</v>
      </c>
      <c r="O49" s="54" t="s">
        <v>18</v>
      </c>
      <c r="P49" s="52" t="s">
        <v>18</v>
      </c>
      <c r="Q49" s="54" t="s">
        <v>18</v>
      </c>
      <c r="R49" s="52" t="s">
        <v>18</v>
      </c>
      <c r="S49" s="54" t="s">
        <v>18</v>
      </c>
      <c r="T49" s="52" t="s">
        <v>18</v>
      </c>
      <c r="U49" s="52" t="s">
        <v>18</v>
      </c>
    </row>
    <row r="50" spans="1:21" ht="11.1" customHeight="1">
      <c r="A50" s="3" t="s">
        <v>45</v>
      </c>
      <c r="B50" s="49">
        <v>21</v>
      </c>
      <c r="C50" s="50">
        <v>19</v>
      </c>
      <c r="D50" s="49">
        <v>0</v>
      </c>
      <c r="E50" s="69">
        <v>0</v>
      </c>
      <c r="F50" s="49">
        <v>0</v>
      </c>
      <c r="G50" s="50" t="s">
        <v>18</v>
      </c>
      <c r="H50" s="51">
        <v>0</v>
      </c>
      <c r="I50" s="53">
        <v>0</v>
      </c>
      <c r="J50" s="49">
        <v>19</v>
      </c>
      <c r="K50" s="69">
        <v>16</v>
      </c>
      <c r="L50" s="51">
        <v>0</v>
      </c>
      <c r="M50" s="53">
        <v>1</v>
      </c>
      <c r="N50" s="49">
        <v>0</v>
      </c>
      <c r="O50" s="50">
        <v>1</v>
      </c>
      <c r="P50" s="49">
        <v>0</v>
      </c>
      <c r="Q50" s="69" t="s">
        <v>18</v>
      </c>
      <c r="R50" s="51" t="s">
        <v>18</v>
      </c>
      <c r="S50" s="53" t="s">
        <v>18</v>
      </c>
      <c r="T50" s="51">
        <v>0</v>
      </c>
      <c r="U50" s="51" t="s">
        <v>18</v>
      </c>
    </row>
    <row r="51" spans="1:21" ht="11.1" customHeight="1">
      <c r="A51" s="3" t="s">
        <v>46</v>
      </c>
      <c r="B51" s="47"/>
      <c r="C51" s="48"/>
      <c r="D51" s="52" t="s">
        <v>18</v>
      </c>
      <c r="E51" s="54" t="s">
        <v>18</v>
      </c>
      <c r="F51" s="52" t="s">
        <v>18</v>
      </c>
      <c r="G51" s="54" t="s">
        <v>18</v>
      </c>
      <c r="H51" s="52" t="s">
        <v>18</v>
      </c>
      <c r="I51" s="54" t="s">
        <v>18</v>
      </c>
      <c r="J51" s="52">
        <v>10</v>
      </c>
      <c r="K51" s="54">
        <v>8</v>
      </c>
      <c r="L51" s="52" t="s">
        <v>18</v>
      </c>
      <c r="M51" s="54" t="s">
        <v>18</v>
      </c>
      <c r="N51" s="47" t="s">
        <v>18</v>
      </c>
      <c r="O51" s="48" t="s">
        <v>18</v>
      </c>
      <c r="P51" s="52" t="s">
        <v>18</v>
      </c>
      <c r="Q51" s="54" t="s">
        <v>18</v>
      </c>
      <c r="R51" s="52" t="s">
        <v>18</v>
      </c>
      <c r="S51" s="54" t="s">
        <v>18</v>
      </c>
      <c r="T51" s="52" t="s">
        <v>18</v>
      </c>
      <c r="U51" s="52" t="s">
        <v>18</v>
      </c>
    </row>
    <row r="52" spans="1:21" ht="11.1" customHeight="1">
      <c r="A52" s="3" t="s">
        <v>47</v>
      </c>
      <c r="B52" s="49"/>
      <c r="C52" s="50"/>
      <c r="D52" s="51" t="s">
        <v>18</v>
      </c>
      <c r="E52" s="53" t="s">
        <v>18</v>
      </c>
      <c r="F52" s="51" t="s">
        <v>18</v>
      </c>
      <c r="G52" s="53" t="s">
        <v>18</v>
      </c>
      <c r="H52" s="51" t="s">
        <v>18</v>
      </c>
      <c r="I52" s="53" t="s">
        <v>18</v>
      </c>
      <c r="J52" s="51">
        <v>13</v>
      </c>
      <c r="K52" s="53">
        <v>9</v>
      </c>
      <c r="L52" s="51" t="s">
        <v>18</v>
      </c>
      <c r="M52" s="53" t="s">
        <v>18</v>
      </c>
      <c r="N52" s="49" t="s">
        <v>18</v>
      </c>
      <c r="O52" s="50" t="s">
        <v>18</v>
      </c>
      <c r="P52" s="51" t="s">
        <v>18</v>
      </c>
      <c r="Q52" s="53" t="s">
        <v>18</v>
      </c>
      <c r="R52" s="51" t="s">
        <v>18</v>
      </c>
      <c r="S52" s="53" t="s">
        <v>18</v>
      </c>
      <c r="T52" s="51" t="s">
        <v>18</v>
      </c>
      <c r="U52" s="51" t="s">
        <v>18</v>
      </c>
    </row>
    <row r="53" spans="1:21" ht="11.1" customHeight="1">
      <c r="A53" s="3" t="s">
        <v>48</v>
      </c>
      <c r="B53" s="47">
        <v>74</v>
      </c>
      <c r="C53" s="48">
        <v>78</v>
      </c>
      <c r="D53" s="52">
        <v>1</v>
      </c>
      <c r="E53" s="54">
        <v>0</v>
      </c>
      <c r="F53" s="52" t="s">
        <v>18</v>
      </c>
      <c r="G53" s="54" t="s">
        <v>18</v>
      </c>
      <c r="H53" s="52">
        <v>0</v>
      </c>
      <c r="I53" s="54">
        <v>0</v>
      </c>
      <c r="J53" s="52">
        <v>1</v>
      </c>
      <c r="K53" s="54">
        <v>2</v>
      </c>
      <c r="L53" s="52">
        <v>72</v>
      </c>
      <c r="M53" s="54">
        <v>75</v>
      </c>
      <c r="N53" s="52" t="s">
        <v>18</v>
      </c>
      <c r="O53" s="54">
        <v>0</v>
      </c>
      <c r="P53" s="47" t="s">
        <v>18</v>
      </c>
      <c r="Q53" s="48" t="s">
        <v>18</v>
      </c>
      <c r="R53" s="52" t="s">
        <v>18</v>
      </c>
      <c r="S53" s="54" t="s">
        <v>18</v>
      </c>
      <c r="T53" s="52" t="s">
        <v>18</v>
      </c>
      <c r="U53" s="52" t="s">
        <v>18</v>
      </c>
    </row>
    <row r="54" spans="1:21" ht="11.1" customHeight="1">
      <c r="A54" s="3" t="s">
        <v>145</v>
      </c>
      <c r="B54" s="49"/>
      <c r="C54" s="50"/>
      <c r="D54" s="51" t="s">
        <v>18</v>
      </c>
      <c r="E54" s="53" t="s">
        <v>18</v>
      </c>
      <c r="F54" s="51" t="s">
        <v>18</v>
      </c>
      <c r="G54" s="53" t="s">
        <v>18</v>
      </c>
      <c r="H54" s="51" t="s">
        <v>18</v>
      </c>
      <c r="I54" s="53" t="s">
        <v>18</v>
      </c>
      <c r="J54" s="51" t="s">
        <v>18</v>
      </c>
      <c r="K54" s="53" t="s">
        <v>18</v>
      </c>
      <c r="L54" s="51">
        <v>2</v>
      </c>
      <c r="M54" s="53">
        <v>2</v>
      </c>
      <c r="N54" s="51" t="s">
        <v>18</v>
      </c>
      <c r="O54" s="53" t="s">
        <v>18</v>
      </c>
      <c r="P54" s="49" t="s">
        <v>18</v>
      </c>
      <c r="Q54" s="50" t="s">
        <v>18</v>
      </c>
      <c r="R54" s="51" t="s">
        <v>18</v>
      </c>
      <c r="S54" s="53" t="s">
        <v>18</v>
      </c>
      <c r="T54" s="51" t="s">
        <v>18</v>
      </c>
      <c r="U54" s="51" t="s">
        <v>18</v>
      </c>
    </row>
    <row r="55" spans="1:21" ht="11.1" customHeight="1">
      <c r="A55" s="3" t="s">
        <v>49</v>
      </c>
      <c r="B55" s="47">
        <v>132</v>
      </c>
      <c r="C55" s="48">
        <v>138</v>
      </c>
      <c r="D55" s="52" t="s">
        <v>18</v>
      </c>
      <c r="E55" s="54">
        <v>0</v>
      </c>
      <c r="F55" s="52">
        <v>5</v>
      </c>
      <c r="G55" s="54">
        <v>7</v>
      </c>
      <c r="H55" s="52" t="s">
        <v>18</v>
      </c>
      <c r="I55" s="54" t="s">
        <v>18</v>
      </c>
      <c r="J55" s="52" t="s">
        <v>18</v>
      </c>
      <c r="K55" s="54" t="s">
        <v>18</v>
      </c>
      <c r="L55" s="52" t="s">
        <v>18</v>
      </c>
      <c r="M55" s="54" t="s">
        <v>18</v>
      </c>
      <c r="N55" s="52">
        <v>125</v>
      </c>
      <c r="O55" s="54">
        <v>127</v>
      </c>
      <c r="P55" s="47">
        <v>2</v>
      </c>
      <c r="Q55" s="48">
        <v>3</v>
      </c>
      <c r="R55" s="52" t="s">
        <v>18</v>
      </c>
      <c r="S55" s="54" t="s">
        <v>18</v>
      </c>
      <c r="T55" s="52" t="s">
        <v>18</v>
      </c>
      <c r="U55" s="52" t="s">
        <v>18</v>
      </c>
    </row>
    <row r="56" spans="1:21" ht="11.1" customHeight="1">
      <c r="A56" s="3" t="s">
        <v>146</v>
      </c>
      <c r="B56" s="49"/>
      <c r="C56" s="50"/>
      <c r="D56" s="51" t="s">
        <v>18</v>
      </c>
      <c r="E56" s="53" t="s">
        <v>18</v>
      </c>
      <c r="F56" s="51" t="s">
        <v>18</v>
      </c>
      <c r="G56" s="53" t="s">
        <v>18</v>
      </c>
      <c r="H56" s="51" t="s">
        <v>18</v>
      </c>
      <c r="I56" s="53" t="s">
        <v>18</v>
      </c>
      <c r="J56" s="51" t="s">
        <v>18</v>
      </c>
      <c r="K56" s="53" t="s">
        <v>18</v>
      </c>
      <c r="L56" s="51" t="s">
        <v>18</v>
      </c>
      <c r="M56" s="53" t="s">
        <v>18</v>
      </c>
      <c r="N56" s="51">
        <v>32</v>
      </c>
      <c r="O56" s="53">
        <v>29</v>
      </c>
      <c r="P56" s="51" t="s">
        <v>18</v>
      </c>
      <c r="Q56" s="53" t="s">
        <v>18</v>
      </c>
      <c r="R56" s="49" t="s">
        <v>18</v>
      </c>
      <c r="S56" s="50" t="s">
        <v>18</v>
      </c>
      <c r="T56" s="51" t="s">
        <v>18</v>
      </c>
      <c r="U56" s="66" t="s">
        <v>18</v>
      </c>
    </row>
    <row r="57" spans="1:21" ht="11.1" customHeight="1">
      <c r="A57" s="3" t="s">
        <v>147</v>
      </c>
      <c r="B57" s="47"/>
      <c r="C57" s="48"/>
      <c r="D57" s="52" t="s">
        <v>18</v>
      </c>
      <c r="E57" s="54" t="s">
        <v>18</v>
      </c>
      <c r="F57" s="52" t="s">
        <v>18</v>
      </c>
      <c r="G57" s="54" t="s">
        <v>18</v>
      </c>
      <c r="H57" s="52" t="s">
        <v>18</v>
      </c>
      <c r="I57" s="54" t="s">
        <v>18</v>
      </c>
      <c r="J57" s="52" t="s">
        <v>18</v>
      </c>
      <c r="K57" s="54" t="s">
        <v>18</v>
      </c>
      <c r="L57" s="52" t="s">
        <v>18</v>
      </c>
      <c r="M57" s="54" t="s">
        <v>18</v>
      </c>
      <c r="N57" s="52">
        <v>4</v>
      </c>
      <c r="O57" s="54">
        <v>5</v>
      </c>
      <c r="P57" s="52" t="s">
        <v>18</v>
      </c>
      <c r="Q57" s="54" t="s">
        <v>18</v>
      </c>
      <c r="R57" s="47" t="s">
        <v>18</v>
      </c>
      <c r="S57" s="48" t="s">
        <v>18</v>
      </c>
      <c r="T57" s="52" t="s">
        <v>18</v>
      </c>
      <c r="U57" s="52" t="s">
        <v>18</v>
      </c>
    </row>
    <row r="58" spans="1:21" ht="11.1" customHeight="1">
      <c r="A58" s="3" t="s">
        <v>138</v>
      </c>
      <c r="B58" s="49">
        <v>28</v>
      </c>
      <c r="C58" s="50">
        <v>37</v>
      </c>
      <c r="D58" s="51" t="s">
        <v>18</v>
      </c>
      <c r="E58" s="53">
        <v>2</v>
      </c>
      <c r="F58" s="51" t="s">
        <v>18</v>
      </c>
      <c r="G58" s="53" t="s">
        <v>18</v>
      </c>
      <c r="H58" s="51">
        <v>0</v>
      </c>
      <c r="I58" s="53" t="s">
        <v>18</v>
      </c>
      <c r="J58" s="51">
        <v>0</v>
      </c>
      <c r="K58" s="53" t="s">
        <v>18</v>
      </c>
      <c r="L58" s="51">
        <v>0</v>
      </c>
      <c r="M58" s="53" t="s">
        <v>18</v>
      </c>
      <c r="N58" s="51">
        <v>4</v>
      </c>
      <c r="O58" s="53">
        <v>5</v>
      </c>
      <c r="P58" s="51">
        <v>24</v>
      </c>
      <c r="Q58" s="53">
        <v>31</v>
      </c>
      <c r="R58" s="49" t="s">
        <v>18</v>
      </c>
      <c r="S58" s="50" t="s">
        <v>18</v>
      </c>
      <c r="T58" s="51" t="s">
        <v>18</v>
      </c>
      <c r="U58" s="51" t="s">
        <v>18</v>
      </c>
    </row>
    <row r="59" spans="1:21" ht="11.1" customHeight="1">
      <c r="A59" s="3" t="s">
        <v>148</v>
      </c>
      <c r="B59" s="47"/>
      <c r="C59" s="48"/>
      <c r="D59" s="52" t="s">
        <v>18</v>
      </c>
      <c r="E59" s="68" t="s">
        <v>18</v>
      </c>
      <c r="F59" s="52" t="s">
        <v>18</v>
      </c>
      <c r="G59" s="54" t="s">
        <v>18</v>
      </c>
      <c r="H59" s="52" t="s">
        <v>18</v>
      </c>
      <c r="I59" s="54" t="s">
        <v>18</v>
      </c>
      <c r="J59" s="52" t="s">
        <v>18</v>
      </c>
      <c r="K59" s="68" t="s">
        <v>18</v>
      </c>
      <c r="L59" s="47" t="s">
        <v>18</v>
      </c>
      <c r="M59" s="48" t="s">
        <v>18</v>
      </c>
      <c r="N59" s="52" t="s">
        <v>18</v>
      </c>
      <c r="O59" s="54" t="s">
        <v>18</v>
      </c>
      <c r="P59" s="52">
        <v>3</v>
      </c>
      <c r="Q59" s="54">
        <v>1</v>
      </c>
      <c r="R59" s="47" t="s">
        <v>18</v>
      </c>
      <c r="S59" s="48" t="s">
        <v>18</v>
      </c>
      <c r="T59" s="52" t="s">
        <v>18</v>
      </c>
      <c r="U59" s="52" t="s">
        <v>18</v>
      </c>
    </row>
    <row r="60" spans="1:21" ht="11.1" customHeight="1">
      <c r="A60" s="3" t="s">
        <v>149</v>
      </c>
      <c r="B60" s="49"/>
      <c r="C60" s="50"/>
      <c r="D60" s="51" t="s">
        <v>18</v>
      </c>
      <c r="E60" s="53" t="s">
        <v>18</v>
      </c>
      <c r="F60" s="51" t="s">
        <v>18</v>
      </c>
      <c r="G60" s="53" t="s">
        <v>18</v>
      </c>
      <c r="H60" s="51" t="s">
        <v>18</v>
      </c>
      <c r="I60" s="53" t="s">
        <v>18</v>
      </c>
      <c r="J60" s="51" t="s">
        <v>18</v>
      </c>
      <c r="K60" s="53" t="s">
        <v>18</v>
      </c>
      <c r="L60" s="51" t="s">
        <v>18</v>
      </c>
      <c r="M60" s="53" t="s">
        <v>18</v>
      </c>
      <c r="N60" s="51" t="s">
        <v>18</v>
      </c>
      <c r="O60" s="53" t="s">
        <v>18</v>
      </c>
      <c r="P60" s="51">
        <v>5</v>
      </c>
      <c r="Q60" s="53">
        <v>3</v>
      </c>
      <c r="R60" s="49" t="s">
        <v>18</v>
      </c>
      <c r="S60" s="50" t="s">
        <v>18</v>
      </c>
      <c r="T60" s="51" t="s">
        <v>18</v>
      </c>
      <c r="U60" s="51" t="s">
        <v>18</v>
      </c>
    </row>
    <row r="61" spans="1:21" ht="11.1" customHeight="1">
      <c r="A61" s="3" t="s">
        <v>150</v>
      </c>
      <c r="B61" s="47"/>
      <c r="C61" s="48"/>
      <c r="D61" s="47" t="s">
        <v>18</v>
      </c>
      <c r="E61" s="54" t="s">
        <v>18</v>
      </c>
      <c r="F61" s="47" t="s">
        <v>18</v>
      </c>
      <c r="G61" s="48" t="s">
        <v>18</v>
      </c>
      <c r="H61" s="52" t="s">
        <v>18</v>
      </c>
      <c r="I61" s="54" t="s">
        <v>18</v>
      </c>
      <c r="J61" s="52" t="s">
        <v>18</v>
      </c>
      <c r="K61" s="48" t="s">
        <v>18</v>
      </c>
      <c r="L61" s="52" t="s">
        <v>18</v>
      </c>
      <c r="M61" s="48" t="s">
        <v>18</v>
      </c>
      <c r="N61" s="47" t="s">
        <v>18</v>
      </c>
      <c r="O61" s="48" t="s">
        <v>18</v>
      </c>
      <c r="P61" s="47">
        <v>7</v>
      </c>
      <c r="Q61" s="48">
        <v>8</v>
      </c>
      <c r="R61" s="47" t="s">
        <v>18</v>
      </c>
      <c r="S61" s="48" t="s">
        <v>18</v>
      </c>
      <c r="T61" s="47" t="s">
        <v>18</v>
      </c>
      <c r="U61" s="47" t="s">
        <v>18</v>
      </c>
    </row>
    <row r="62" spans="1:21" ht="11.1" customHeight="1">
      <c r="A62" s="3" t="s">
        <v>50</v>
      </c>
      <c r="B62" s="49">
        <v>49</v>
      </c>
      <c r="C62" s="50">
        <v>55</v>
      </c>
      <c r="D62" s="51" t="s">
        <v>18</v>
      </c>
      <c r="E62" s="69" t="s">
        <v>18</v>
      </c>
      <c r="F62" s="51" t="s">
        <v>18</v>
      </c>
      <c r="G62" s="53" t="s">
        <v>18</v>
      </c>
      <c r="H62" s="51" t="s">
        <v>18</v>
      </c>
      <c r="I62" s="53" t="s">
        <v>18</v>
      </c>
      <c r="J62" s="51" t="s">
        <v>18</v>
      </c>
      <c r="K62" s="53" t="s">
        <v>18</v>
      </c>
      <c r="L62" s="51" t="s">
        <v>18</v>
      </c>
      <c r="M62" s="53">
        <v>0</v>
      </c>
      <c r="N62" s="51" t="s">
        <v>18</v>
      </c>
      <c r="O62" s="53" t="s">
        <v>18</v>
      </c>
      <c r="P62" s="51" t="s">
        <v>18</v>
      </c>
      <c r="Q62" s="53" t="s">
        <v>18</v>
      </c>
      <c r="R62" s="49">
        <v>49</v>
      </c>
      <c r="S62" s="50">
        <v>55</v>
      </c>
      <c r="T62" s="51">
        <v>0</v>
      </c>
      <c r="U62" s="51">
        <v>0</v>
      </c>
    </row>
    <row r="63" spans="1:21" ht="11.1" customHeight="1">
      <c r="A63" s="3" t="s">
        <v>139</v>
      </c>
      <c r="B63" s="47">
        <v>7</v>
      </c>
      <c r="C63" s="48">
        <v>11</v>
      </c>
      <c r="D63" s="52" t="s">
        <v>18</v>
      </c>
      <c r="E63" s="54" t="s">
        <v>18</v>
      </c>
      <c r="F63" s="67" t="s">
        <v>18</v>
      </c>
      <c r="G63" s="54" t="s">
        <v>18</v>
      </c>
      <c r="H63" s="67">
        <v>0</v>
      </c>
      <c r="I63" s="68" t="s">
        <v>18</v>
      </c>
      <c r="J63" s="67" t="s">
        <v>18</v>
      </c>
      <c r="K63" s="54" t="s">
        <v>18</v>
      </c>
      <c r="L63" s="52" t="s">
        <v>18</v>
      </c>
      <c r="M63" s="68">
        <v>0</v>
      </c>
      <c r="N63" s="47" t="s">
        <v>18</v>
      </c>
      <c r="O63" s="54" t="s">
        <v>18</v>
      </c>
      <c r="P63" s="67">
        <v>0</v>
      </c>
      <c r="Q63" s="54" t="s">
        <v>18</v>
      </c>
      <c r="R63" s="47">
        <v>6</v>
      </c>
      <c r="S63" s="68">
        <v>10</v>
      </c>
      <c r="T63" s="47" t="s">
        <v>18</v>
      </c>
      <c r="U63" s="47">
        <v>1</v>
      </c>
    </row>
    <row r="64" spans="1:21" ht="11.1" customHeight="1">
      <c r="A64" s="3" t="s">
        <v>162</v>
      </c>
      <c r="B64" s="49"/>
      <c r="C64" s="50"/>
      <c r="D64" s="51" t="s">
        <v>18</v>
      </c>
      <c r="E64" s="69" t="s">
        <v>18</v>
      </c>
      <c r="F64" s="51" t="s">
        <v>18</v>
      </c>
      <c r="G64" s="53" t="s">
        <v>18</v>
      </c>
      <c r="H64" s="51" t="s">
        <v>18</v>
      </c>
      <c r="I64" s="53" t="s">
        <v>18</v>
      </c>
      <c r="J64" s="51" t="s">
        <v>18</v>
      </c>
      <c r="K64" s="53" t="s">
        <v>18</v>
      </c>
      <c r="L64" s="51" t="s">
        <v>18</v>
      </c>
      <c r="M64" s="53" t="s">
        <v>18</v>
      </c>
      <c r="N64" s="51" t="s">
        <v>18</v>
      </c>
      <c r="O64" s="53" t="s">
        <v>18</v>
      </c>
      <c r="P64" s="51" t="s">
        <v>18</v>
      </c>
      <c r="Q64" s="53" t="s">
        <v>18</v>
      </c>
      <c r="R64" s="49">
        <v>2</v>
      </c>
      <c r="S64" s="50">
        <v>0</v>
      </c>
      <c r="T64" s="51" t="s">
        <v>18</v>
      </c>
      <c r="U64" s="51" t="s">
        <v>18</v>
      </c>
    </row>
    <row r="65" spans="1:21" ht="11.1" customHeight="1">
      <c r="A65" s="3" t="s">
        <v>151</v>
      </c>
      <c r="B65" s="47">
        <v>2</v>
      </c>
      <c r="C65" s="48">
        <v>1</v>
      </c>
      <c r="D65" s="47" t="s">
        <v>18</v>
      </c>
      <c r="E65" s="54" t="s">
        <v>18</v>
      </c>
      <c r="F65" s="47" t="s">
        <v>18</v>
      </c>
      <c r="G65" s="48" t="s">
        <v>18</v>
      </c>
      <c r="H65" s="52" t="s">
        <v>18</v>
      </c>
      <c r="I65" s="54" t="s">
        <v>18</v>
      </c>
      <c r="J65" s="52" t="s">
        <v>18</v>
      </c>
      <c r="K65" s="48" t="s">
        <v>18</v>
      </c>
      <c r="L65" s="52" t="s">
        <v>18</v>
      </c>
      <c r="M65" s="48" t="s">
        <v>18</v>
      </c>
      <c r="N65" s="47" t="s">
        <v>18</v>
      </c>
      <c r="O65" s="48" t="s">
        <v>18</v>
      </c>
      <c r="P65" s="47" t="s">
        <v>18</v>
      </c>
      <c r="Q65" s="48" t="s">
        <v>18</v>
      </c>
      <c r="R65" s="47">
        <v>2</v>
      </c>
      <c r="S65" s="48">
        <v>1</v>
      </c>
      <c r="T65" s="47" t="s">
        <v>18</v>
      </c>
      <c r="U65" s="47" t="s">
        <v>18</v>
      </c>
    </row>
    <row r="66" spans="1:21" ht="11.1" customHeight="1">
      <c r="A66" s="3" t="s">
        <v>51</v>
      </c>
      <c r="B66" s="49">
        <v>11</v>
      </c>
      <c r="C66" s="50">
        <v>11</v>
      </c>
      <c r="D66" s="51" t="s">
        <v>18</v>
      </c>
      <c r="E66" s="69">
        <v>2</v>
      </c>
      <c r="F66" s="51" t="s">
        <v>18</v>
      </c>
      <c r="G66" s="53" t="s">
        <v>18</v>
      </c>
      <c r="H66" s="51" t="s">
        <v>18</v>
      </c>
      <c r="I66" s="53" t="s">
        <v>18</v>
      </c>
      <c r="J66" s="51" t="s">
        <v>18</v>
      </c>
      <c r="K66" s="53" t="s">
        <v>18</v>
      </c>
      <c r="L66" s="51">
        <v>1</v>
      </c>
      <c r="M66" s="53">
        <v>2</v>
      </c>
      <c r="N66" s="51">
        <v>1</v>
      </c>
      <c r="O66" s="53" t="s">
        <v>18</v>
      </c>
      <c r="P66" s="51" t="s">
        <v>18</v>
      </c>
      <c r="Q66" s="53" t="s">
        <v>18</v>
      </c>
      <c r="R66" s="49">
        <v>10</v>
      </c>
      <c r="S66" s="50">
        <v>8</v>
      </c>
      <c r="T66" s="51" t="s">
        <v>18</v>
      </c>
      <c r="U66" s="51" t="s">
        <v>18</v>
      </c>
    </row>
    <row r="67" spans="1:21" ht="11.1" customHeight="1">
      <c r="A67" s="3" t="s">
        <v>163</v>
      </c>
      <c r="B67" s="47"/>
      <c r="C67" s="48"/>
      <c r="D67" s="47" t="s">
        <v>18</v>
      </c>
      <c r="E67" s="54" t="s">
        <v>18</v>
      </c>
      <c r="F67" s="47" t="s">
        <v>18</v>
      </c>
      <c r="G67" s="48" t="s">
        <v>18</v>
      </c>
      <c r="H67" s="52" t="s">
        <v>18</v>
      </c>
      <c r="I67" s="54" t="s">
        <v>18</v>
      </c>
      <c r="J67" s="52" t="s">
        <v>18</v>
      </c>
      <c r="K67" s="48" t="s">
        <v>18</v>
      </c>
      <c r="L67" s="52" t="s">
        <v>18</v>
      </c>
      <c r="M67" s="48" t="s">
        <v>18</v>
      </c>
      <c r="N67" s="47" t="s">
        <v>18</v>
      </c>
      <c r="O67" s="48" t="s">
        <v>18</v>
      </c>
      <c r="P67" s="47" t="s">
        <v>18</v>
      </c>
      <c r="Q67" s="48" t="s">
        <v>18</v>
      </c>
      <c r="R67" s="47">
        <v>10</v>
      </c>
      <c r="S67" s="48">
        <v>7</v>
      </c>
      <c r="T67" s="47" t="s">
        <v>18</v>
      </c>
      <c r="U67" s="47" t="s">
        <v>18</v>
      </c>
    </row>
    <row r="68" spans="1:21" ht="11.1" customHeight="1">
      <c r="A68" s="3" t="s">
        <v>52</v>
      </c>
      <c r="B68" s="49">
        <v>82</v>
      </c>
      <c r="C68" s="50">
        <v>80</v>
      </c>
      <c r="D68" s="51">
        <v>1</v>
      </c>
      <c r="E68" s="69">
        <v>1</v>
      </c>
      <c r="F68" s="51">
        <v>0</v>
      </c>
      <c r="G68" s="53">
        <v>1</v>
      </c>
      <c r="H68" s="51" t="s">
        <v>18</v>
      </c>
      <c r="I68" s="53" t="s">
        <v>18</v>
      </c>
      <c r="J68" s="51">
        <v>1</v>
      </c>
      <c r="K68" s="53" t="s">
        <v>18</v>
      </c>
      <c r="L68" s="51">
        <v>0</v>
      </c>
      <c r="M68" s="53" t="s">
        <v>18</v>
      </c>
      <c r="N68" s="51">
        <v>0</v>
      </c>
      <c r="O68" s="53">
        <v>4</v>
      </c>
      <c r="P68" s="51">
        <v>3</v>
      </c>
      <c r="Q68" s="53">
        <v>2</v>
      </c>
      <c r="R68" s="49">
        <v>75</v>
      </c>
      <c r="S68" s="50">
        <v>68</v>
      </c>
      <c r="T68" s="51">
        <v>1</v>
      </c>
      <c r="U68" s="51">
        <v>4</v>
      </c>
    </row>
    <row r="69" spans="1:21" ht="11.1" customHeight="1">
      <c r="A69" s="3" t="s">
        <v>164</v>
      </c>
      <c r="B69" s="47">
        <v>65</v>
      </c>
      <c r="C69" s="48">
        <v>69</v>
      </c>
      <c r="D69" s="47" t="s">
        <v>18</v>
      </c>
      <c r="E69" s="54" t="s">
        <v>18</v>
      </c>
      <c r="F69" s="47" t="s">
        <v>18</v>
      </c>
      <c r="G69" s="48">
        <v>0</v>
      </c>
      <c r="H69" s="52" t="s">
        <v>18</v>
      </c>
      <c r="I69" s="54" t="s">
        <v>18</v>
      </c>
      <c r="J69" s="52" t="s">
        <v>18</v>
      </c>
      <c r="K69" s="48" t="s">
        <v>18</v>
      </c>
      <c r="L69" s="52" t="s">
        <v>18</v>
      </c>
      <c r="M69" s="48">
        <v>0</v>
      </c>
      <c r="N69" s="47" t="s">
        <v>18</v>
      </c>
      <c r="O69" s="48" t="s">
        <v>18</v>
      </c>
      <c r="P69" s="47" t="s">
        <v>18</v>
      </c>
      <c r="Q69" s="48" t="s">
        <v>18</v>
      </c>
      <c r="R69" s="47" t="s">
        <v>18</v>
      </c>
      <c r="S69" s="48">
        <v>0</v>
      </c>
      <c r="T69" s="47">
        <v>65</v>
      </c>
      <c r="U69" s="47">
        <v>68</v>
      </c>
    </row>
    <row r="70" spans="1:21" ht="11.1" customHeight="1">
      <c r="A70" s="3" t="s">
        <v>165</v>
      </c>
      <c r="B70" s="49"/>
      <c r="C70" s="50">
        <v>19</v>
      </c>
      <c r="D70" s="51"/>
      <c r="E70" s="69">
        <v>5</v>
      </c>
      <c r="F70" s="51"/>
      <c r="G70" s="53">
        <v>4</v>
      </c>
      <c r="H70" s="51"/>
      <c r="I70" s="53">
        <v>1</v>
      </c>
      <c r="J70" s="51"/>
      <c r="K70" s="53">
        <v>4</v>
      </c>
      <c r="L70" s="51"/>
      <c r="M70" s="53">
        <v>2</v>
      </c>
      <c r="N70" s="51"/>
      <c r="O70" s="53" t="s">
        <v>18</v>
      </c>
      <c r="P70" s="51"/>
      <c r="Q70" s="53">
        <v>0</v>
      </c>
      <c r="R70" s="49"/>
      <c r="S70" s="50">
        <v>1</v>
      </c>
      <c r="T70" s="51"/>
      <c r="U70" s="51">
        <v>1</v>
      </c>
    </row>
    <row r="71" spans="1:21" ht="11.1" customHeight="1">
      <c r="A71" s="3" t="s">
        <v>166</v>
      </c>
      <c r="B71" s="47"/>
      <c r="C71" s="48">
        <v>8</v>
      </c>
      <c r="D71" s="47"/>
      <c r="E71" s="54">
        <v>2</v>
      </c>
      <c r="F71" s="47"/>
      <c r="G71" s="48">
        <v>1</v>
      </c>
      <c r="H71" s="52"/>
      <c r="I71" s="54">
        <v>0</v>
      </c>
      <c r="J71" s="52"/>
      <c r="K71" s="48">
        <v>0</v>
      </c>
      <c r="L71" s="52"/>
      <c r="M71" s="48">
        <v>0</v>
      </c>
      <c r="N71" s="47"/>
      <c r="O71" s="48">
        <v>1</v>
      </c>
      <c r="P71" s="47"/>
      <c r="Q71" s="48">
        <v>1</v>
      </c>
      <c r="R71" s="47"/>
      <c r="S71" s="48">
        <v>1</v>
      </c>
      <c r="T71" s="47"/>
      <c r="U71" s="47">
        <v>1</v>
      </c>
    </row>
    <row r="72" spans="1:21" ht="11.1" customHeight="1">
      <c r="A72" s="3" t="s">
        <v>167</v>
      </c>
      <c r="B72" s="49"/>
      <c r="C72" s="50">
        <v>4</v>
      </c>
      <c r="D72" s="51"/>
      <c r="E72" s="69">
        <v>1</v>
      </c>
      <c r="F72" s="51"/>
      <c r="G72" s="53">
        <v>0</v>
      </c>
      <c r="H72" s="51"/>
      <c r="I72" s="53">
        <v>0</v>
      </c>
      <c r="J72" s="51"/>
      <c r="K72" s="53">
        <v>1</v>
      </c>
      <c r="L72" s="51"/>
      <c r="M72" s="53">
        <v>0</v>
      </c>
      <c r="N72" s="51"/>
      <c r="O72" s="53">
        <v>1</v>
      </c>
      <c r="P72" s="51"/>
      <c r="Q72" s="53">
        <v>1</v>
      </c>
      <c r="R72" s="49"/>
      <c r="S72" s="50">
        <v>0</v>
      </c>
      <c r="T72" s="51"/>
      <c r="U72" s="51" t="s">
        <v>18</v>
      </c>
    </row>
    <row r="73" spans="1:21" ht="11.1" customHeight="1">
      <c r="A73" s="3" t="s">
        <v>168</v>
      </c>
      <c r="B73" s="47"/>
      <c r="C73" s="48">
        <v>13</v>
      </c>
      <c r="D73" s="47"/>
      <c r="E73" s="54">
        <v>4</v>
      </c>
      <c r="F73" s="47"/>
      <c r="G73" s="48">
        <v>2</v>
      </c>
      <c r="H73" s="52"/>
      <c r="I73" s="54">
        <v>0</v>
      </c>
      <c r="J73" s="52"/>
      <c r="K73" s="48">
        <v>2</v>
      </c>
      <c r="L73" s="52"/>
      <c r="M73" s="48">
        <v>1</v>
      </c>
      <c r="N73" s="47"/>
      <c r="O73" s="48">
        <v>2</v>
      </c>
      <c r="P73" s="47"/>
      <c r="Q73" s="48">
        <v>2</v>
      </c>
      <c r="R73" s="47"/>
      <c r="S73" s="48">
        <v>0</v>
      </c>
      <c r="T73" s="47"/>
      <c r="U73" s="47">
        <v>0</v>
      </c>
    </row>
    <row r="74" spans="1:21" ht="11.1" customHeight="1">
      <c r="A74" s="3" t="s">
        <v>169</v>
      </c>
      <c r="B74" s="49"/>
      <c r="C74" s="50">
        <v>10</v>
      </c>
      <c r="D74" s="51"/>
      <c r="E74" s="69">
        <v>3</v>
      </c>
      <c r="F74" s="51"/>
      <c r="G74" s="53">
        <v>2</v>
      </c>
      <c r="H74" s="51"/>
      <c r="I74" s="53">
        <v>0</v>
      </c>
      <c r="J74" s="51"/>
      <c r="K74" s="53" t="s">
        <v>18</v>
      </c>
      <c r="L74" s="51"/>
      <c r="M74" s="53">
        <v>1</v>
      </c>
      <c r="N74" s="51"/>
      <c r="O74" s="53">
        <v>1</v>
      </c>
      <c r="P74" s="51"/>
      <c r="Q74" s="53">
        <v>1</v>
      </c>
      <c r="R74" s="49"/>
      <c r="S74" s="50">
        <v>2</v>
      </c>
      <c r="T74" s="51"/>
      <c r="U74" s="51" t="s">
        <v>18</v>
      </c>
    </row>
    <row r="75" spans="1:21" ht="11.1" customHeight="1">
      <c r="A75" s="3" t="s">
        <v>170</v>
      </c>
      <c r="B75" s="47"/>
      <c r="C75" s="48">
        <v>25</v>
      </c>
      <c r="D75" s="47"/>
      <c r="E75" s="54">
        <v>7</v>
      </c>
      <c r="F75" s="47"/>
      <c r="G75" s="48">
        <v>7</v>
      </c>
      <c r="H75" s="52"/>
      <c r="I75" s="54">
        <v>0</v>
      </c>
      <c r="J75" s="52"/>
      <c r="K75" s="48">
        <v>5</v>
      </c>
      <c r="L75" s="52"/>
      <c r="M75" s="48">
        <v>2</v>
      </c>
      <c r="N75" s="47"/>
      <c r="O75" s="48">
        <v>1</v>
      </c>
      <c r="P75" s="47"/>
      <c r="Q75" s="48">
        <v>1</v>
      </c>
      <c r="R75" s="47"/>
      <c r="S75" s="48">
        <v>1</v>
      </c>
      <c r="T75" s="47"/>
      <c r="U75" s="47">
        <v>0</v>
      </c>
    </row>
    <row r="76" spans="1:21" ht="11.1" customHeight="1">
      <c r="A76" s="3" t="s">
        <v>171</v>
      </c>
      <c r="B76" s="49"/>
      <c r="C76" s="50">
        <v>22</v>
      </c>
      <c r="D76" s="49"/>
      <c r="E76" s="50">
        <v>9</v>
      </c>
      <c r="F76" s="49"/>
      <c r="G76" s="50">
        <v>6</v>
      </c>
      <c r="H76" s="49"/>
      <c r="I76" s="50">
        <v>1</v>
      </c>
      <c r="J76" s="49"/>
      <c r="K76" s="69">
        <v>2</v>
      </c>
      <c r="L76" s="51"/>
      <c r="M76" s="69">
        <v>0</v>
      </c>
      <c r="N76" s="49"/>
      <c r="O76" s="50">
        <v>1</v>
      </c>
      <c r="P76" s="66"/>
      <c r="Q76" s="50">
        <v>2</v>
      </c>
      <c r="R76" s="51"/>
      <c r="S76" s="50">
        <v>0</v>
      </c>
      <c r="T76" s="51"/>
      <c r="U76" s="51">
        <v>0</v>
      </c>
    </row>
    <row r="77" spans="1:21" ht="11.1" customHeight="1">
      <c r="A77" s="3" t="s">
        <v>172</v>
      </c>
      <c r="B77" s="47"/>
      <c r="C77" s="48">
        <v>10</v>
      </c>
      <c r="D77" s="47"/>
      <c r="E77" s="48">
        <v>4</v>
      </c>
      <c r="F77" s="47"/>
      <c r="G77" s="48">
        <v>1</v>
      </c>
      <c r="H77" s="47"/>
      <c r="I77" s="48">
        <v>0</v>
      </c>
      <c r="J77" s="67"/>
      <c r="K77" s="68">
        <v>0</v>
      </c>
      <c r="L77" s="67"/>
      <c r="M77" s="54">
        <v>1</v>
      </c>
      <c r="N77" s="47"/>
      <c r="O77" s="48">
        <v>1</v>
      </c>
      <c r="P77" s="47"/>
      <c r="Q77" s="48">
        <v>1</v>
      </c>
      <c r="R77" s="47"/>
      <c r="S77" s="48">
        <v>1</v>
      </c>
      <c r="T77" s="47"/>
      <c r="U77" s="67">
        <v>1</v>
      </c>
    </row>
    <row r="78" spans="1:21" ht="11.1" customHeight="1">
      <c r="A78" s="3" t="s">
        <v>173</v>
      </c>
      <c r="B78" s="49"/>
      <c r="C78" s="50">
        <v>19</v>
      </c>
      <c r="D78" s="49"/>
      <c r="E78" s="69">
        <v>6</v>
      </c>
      <c r="F78" s="49"/>
      <c r="G78" s="50">
        <v>2</v>
      </c>
      <c r="H78" s="51"/>
      <c r="I78" s="53">
        <v>1</v>
      </c>
      <c r="J78" s="49"/>
      <c r="K78" s="50">
        <v>3</v>
      </c>
      <c r="L78" s="49"/>
      <c r="M78" s="50">
        <v>3</v>
      </c>
      <c r="N78" s="49"/>
      <c r="O78" s="50">
        <v>2</v>
      </c>
      <c r="P78" s="49"/>
      <c r="Q78" s="50">
        <v>2</v>
      </c>
      <c r="R78" s="49"/>
      <c r="S78" s="50">
        <v>0</v>
      </c>
      <c r="T78" s="51"/>
      <c r="U78" s="51">
        <v>0</v>
      </c>
    </row>
    <row r="79" spans="1:21" ht="11.1" customHeight="1">
      <c r="A79" s="3" t="s">
        <v>174</v>
      </c>
      <c r="B79" s="47"/>
      <c r="C79" s="48">
        <v>20</v>
      </c>
      <c r="D79" s="47"/>
      <c r="E79" s="48">
        <v>3</v>
      </c>
      <c r="F79" s="47"/>
      <c r="G79" s="48">
        <v>5</v>
      </c>
      <c r="H79" s="47"/>
      <c r="I79" s="48">
        <v>1</v>
      </c>
      <c r="J79" s="47"/>
      <c r="K79" s="48">
        <v>2</v>
      </c>
      <c r="L79" s="67"/>
      <c r="M79" s="48">
        <v>2</v>
      </c>
      <c r="N79" s="47"/>
      <c r="O79" s="48">
        <v>5</v>
      </c>
      <c r="P79" s="52"/>
      <c r="Q79" s="48">
        <v>0</v>
      </c>
      <c r="R79" s="67"/>
      <c r="S79" s="68">
        <v>2</v>
      </c>
      <c r="T79" s="67"/>
      <c r="U79" s="47">
        <v>1</v>
      </c>
    </row>
    <row r="80" spans="1:21" ht="11.1" customHeight="1">
      <c r="A80" s="3" t="s">
        <v>175</v>
      </c>
      <c r="B80" s="49"/>
      <c r="C80" s="50">
        <v>12</v>
      </c>
      <c r="D80" s="49"/>
      <c r="E80" s="50">
        <v>3</v>
      </c>
      <c r="F80" s="49"/>
      <c r="G80" s="50">
        <v>3</v>
      </c>
      <c r="H80" s="66"/>
      <c r="I80" s="69">
        <v>0</v>
      </c>
      <c r="J80" s="66"/>
      <c r="K80" s="69">
        <v>0</v>
      </c>
      <c r="L80" s="51"/>
      <c r="M80" s="69">
        <v>1</v>
      </c>
      <c r="N80" s="66"/>
      <c r="O80" s="50">
        <v>1</v>
      </c>
      <c r="P80" s="51"/>
      <c r="Q80" s="53">
        <v>1</v>
      </c>
      <c r="R80" s="49"/>
      <c r="S80" s="50">
        <v>2</v>
      </c>
      <c r="T80" s="51"/>
      <c r="U80" s="51">
        <v>0</v>
      </c>
    </row>
    <row r="81" spans="1:21" ht="11.1" customHeight="1">
      <c r="A81" s="3" t="s">
        <v>176</v>
      </c>
      <c r="B81" s="47"/>
      <c r="C81" s="48">
        <v>6</v>
      </c>
      <c r="D81" s="47"/>
      <c r="E81" s="48">
        <v>4</v>
      </c>
      <c r="F81" s="47"/>
      <c r="G81" s="48">
        <v>2</v>
      </c>
      <c r="H81" s="47"/>
      <c r="I81" s="48" t="s">
        <v>18</v>
      </c>
      <c r="J81" s="47"/>
      <c r="K81" s="54">
        <v>0</v>
      </c>
      <c r="L81" s="52"/>
      <c r="M81" s="68" t="s">
        <v>18</v>
      </c>
      <c r="N81" s="52"/>
      <c r="O81" s="54" t="s">
        <v>18</v>
      </c>
      <c r="P81" s="52"/>
      <c r="Q81" s="54" t="s">
        <v>18</v>
      </c>
      <c r="R81" s="52"/>
      <c r="S81" s="54" t="s">
        <v>18</v>
      </c>
      <c r="T81" s="52"/>
      <c r="U81" s="52" t="s">
        <v>18</v>
      </c>
    </row>
    <row r="82" spans="1:21" ht="11.1" customHeight="1">
      <c r="A82" s="3" t="s">
        <v>177</v>
      </c>
      <c r="B82" s="49"/>
      <c r="C82" s="50">
        <v>7</v>
      </c>
      <c r="D82" s="49"/>
      <c r="E82" s="50">
        <v>5</v>
      </c>
      <c r="F82" s="49"/>
      <c r="G82" s="50">
        <v>2</v>
      </c>
      <c r="H82" s="49"/>
      <c r="I82" s="50" t="s">
        <v>18</v>
      </c>
      <c r="J82" s="66"/>
      <c r="K82" s="53" t="s">
        <v>18</v>
      </c>
      <c r="L82" s="51"/>
      <c r="M82" s="53" t="s">
        <v>18</v>
      </c>
      <c r="N82" s="51"/>
      <c r="O82" s="53" t="s">
        <v>18</v>
      </c>
      <c r="P82" s="51"/>
      <c r="Q82" s="53" t="s">
        <v>18</v>
      </c>
      <c r="R82" s="51"/>
      <c r="S82" s="53" t="s">
        <v>18</v>
      </c>
      <c r="T82" s="51"/>
      <c r="U82" s="51" t="s">
        <v>18</v>
      </c>
    </row>
    <row r="83" spans="1:21" ht="11.1" customHeight="1">
      <c r="A83" s="3" t="s">
        <v>178</v>
      </c>
      <c r="B83" s="47"/>
      <c r="C83" s="48">
        <v>4</v>
      </c>
      <c r="D83" s="52"/>
      <c r="E83" s="54">
        <v>3</v>
      </c>
      <c r="F83" s="47"/>
      <c r="G83" s="48">
        <v>0</v>
      </c>
      <c r="H83" s="52"/>
      <c r="I83" s="54" t="s">
        <v>18</v>
      </c>
      <c r="J83" s="52"/>
      <c r="K83" s="54" t="s">
        <v>18</v>
      </c>
      <c r="L83" s="52"/>
      <c r="M83" s="54">
        <v>1</v>
      </c>
      <c r="N83" s="52"/>
      <c r="O83" s="54" t="s">
        <v>18</v>
      </c>
      <c r="P83" s="52"/>
      <c r="Q83" s="54" t="s">
        <v>18</v>
      </c>
      <c r="R83" s="52"/>
      <c r="S83" s="54" t="s">
        <v>18</v>
      </c>
      <c r="T83" s="52"/>
      <c r="U83" s="52" t="s">
        <v>18</v>
      </c>
    </row>
    <row r="84" spans="1:21" ht="11.1" customHeight="1">
      <c r="A84" s="3" t="s">
        <v>179</v>
      </c>
      <c r="B84" s="49"/>
      <c r="C84" s="50">
        <v>3</v>
      </c>
      <c r="D84" s="51"/>
      <c r="E84" s="53">
        <v>1</v>
      </c>
      <c r="F84" s="49"/>
      <c r="G84" s="50">
        <v>2</v>
      </c>
      <c r="H84" s="51"/>
      <c r="I84" s="53" t="s">
        <v>18</v>
      </c>
      <c r="J84" s="51"/>
      <c r="K84" s="53" t="s">
        <v>18</v>
      </c>
      <c r="L84" s="51"/>
      <c r="M84" s="53" t="s">
        <v>18</v>
      </c>
      <c r="N84" s="51"/>
      <c r="O84" s="53" t="s">
        <v>18</v>
      </c>
      <c r="P84" s="51"/>
      <c r="Q84" s="53" t="s">
        <v>18</v>
      </c>
      <c r="R84" s="51"/>
      <c r="S84" s="53" t="s">
        <v>18</v>
      </c>
      <c r="T84" s="51"/>
      <c r="U84" s="51" t="s">
        <v>18</v>
      </c>
    </row>
    <row r="85" spans="1:21" ht="11.1" customHeight="1">
      <c r="A85" s="3" t="s">
        <v>180</v>
      </c>
      <c r="B85" s="47"/>
      <c r="C85" s="48">
        <v>9</v>
      </c>
      <c r="D85" s="52"/>
      <c r="E85" s="48">
        <v>5</v>
      </c>
      <c r="F85" s="47"/>
      <c r="G85" s="48">
        <v>3</v>
      </c>
      <c r="H85" s="47"/>
      <c r="I85" s="48">
        <v>0</v>
      </c>
      <c r="J85" s="47"/>
      <c r="K85" s="48" t="s">
        <v>18</v>
      </c>
      <c r="L85" s="67"/>
      <c r="M85" s="48" t="s">
        <v>18</v>
      </c>
      <c r="N85" s="52"/>
      <c r="O85" s="48">
        <v>0</v>
      </c>
      <c r="P85" s="47"/>
      <c r="Q85" s="48" t="s">
        <v>18</v>
      </c>
      <c r="R85" s="67"/>
      <c r="S85" s="54" t="s">
        <v>18</v>
      </c>
      <c r="T85" s="52"/>
      <c r="U85" s="52" t="s">
        <v>18</v>
      </c>
    </row>
    <row r="86" spans="1:21" ht="11.1" customHeight="1">
      <c r="A86" s="3" t="s">
        <v>181</v>
      </c>
      <c r="B86" s="49"/>
      <c r="C86" s="50">
        <v>9</v>
      </c>
      <c r="D86" s="51"/>
      <c r="E86" s="53">
        <v>3</v>
      </c>
      <c r="F86" s="51"/>
      <c r="G86" s="53">
        <v>5</v>
      </c>
      <c r="H86" s="66"/>
      <c r="I86" s="53">
        <v>1</v>
      </c>
      <c r="J86" s="49"/>
      <c r="K86" s="50">
        <v>0</v>
      </c>
      <c r="L86" s="49"/>
      <c r="M86" s="53">
        <v>0</v>
      </c>
      <c r="N86" s="51"/>
      <c r="O86" s="69" t="s">
        <v>18</v>
      </c>
      <c r="P86" s="49"/>
      <c r="Q86" s="50" t="s">
        <v>18</v>
      </c>
      <c r="R86" s="51"/>
      <c r="S86" s="53" t="s">
        <v>18</v>
      </c>
      <c r="T86" s="51"/>
      <c r="U86" s="51" t="s">
        <v>18</v>
      </c>
    </row>
    <row r="87" spans="1:21" ht="11.1" customHeight="1">
      <c r="A87" s="3" t="s">
        <v>182</v>
      </c>
      <c r="B87" s="47"/>
      <c r="C87" s="48">
        <v>4</v>
      </c>
      <c r="D87" s="52"/>
      <c r="E87" s="54" t="s">
        <v>18</v>
      </c>
      <c r="F87" s="52"/>
      <c r="G87" s="54" t="s">
        <v>18</v>
      </c>
      <c r="H87" s="52"/>
      <c r="I87" s="54">
        <v>1</v>
      </c>
      <c r="J87" s="47"/>
      <c r="K87" s="48">
        <v>2</v>
      </c>
      <c r="L87" s="52"/>
      <c r="M87" s="54">
        <v>0</v>
      </c>
      <c r="N87" s="52"/>
      <c r="O87" s="54" t="s">
        <v>18</v>
      </c>
      <c r="P87" s="52"/>
      <c r="Q87" s="54" t="s">
        <v>18</v>
      </c>
      <c r="R87" s="52"/>
      <c r="S87" s="54">
        <v>0</v>
      </c>
      <c r="T87" s="52"/>
      <c r="U87" s="52">
        <v>0</v>
      </c>
    </row>
    <row r="88" spans="1:21" ht="11.1" customHeight="1">
      <c r="A88" s="3" t="s">
        <v>183</v>
      </c>
      <c r="B88" s="51"/>
      <c r="C88" s="50">
        <v>10</v>
      </c>
      <c r="D88" s="51"/>
      <c r="E88" s="53" t="s">
        <v>18</v>
      </c>
      <c r="F88" s="51"/>
      <c r="G88" s="53" t="s">
        <v>18</v>
      </c>
      <c r="H88" s="51"/>
      <c r="I88" s="53" t="s">
        <v>18</v>
      </c>
      <c r="J88" s="51"/>
      <c r="K88" s="50" t="s">
        <v>18</v>
      </c>
      <c r="L88" s="51"/>
      <c r="M88" s="53" t="s">
        <v>18</v>
      </c>
      <c r="N88" s="51"/>
      <c r="O88" s="53">
        <v>8</v>
      </c>
      <c r="P88" s="51"/>
      <c r="Q88" s="53">
        <v>2</v>
      </c>
      <c r="R88" s="51"/>
      <c r="S88" s="53" t="s">
        <v>18</v>
      </c>
      <c r="T88" s="51"/>
      <c r="U88" s="51" t="s">
        <v>18</v>
      </c>
    </row>
    <row r="89" spans="1:21" ht="11.1" customHeight="1">
      <c r="A89" s="3" t="s">
        <v>184</v>
      </c>
      <c r="B89" s="47"/>
      <c r="C89" s="48">
        <v>8</v>
      </c>
      <c r="D89" s="52"/>
      <c r="E89" s="54">
        <v>4</v>
      </c>
      <c r="F89" s="52"/>
      <c r="G89" s="54">
        <v>1</v>
      </c>
      <c r="H89" s="52"/>
      <c r="I89" s="54">
        <v>0</v>
      </c>
      <c r="J89" s="47"/>
      <c r="K89" s="48" t="s">
        <v>18</v>
      </c>
      <c r="L89" s="52"/>
      <c r="M89" s="54" t="s">
        <v>18</v>
      </c>
      <c r="N89" s="52"/>
      <c r="O89" s="54">
        <v>3</v>
      </c>
      <c r="P89" s="52"/>
      <c r="Q89" s="54">
        <v>1</v>
      </c>
      <c r="R89" s="52"/>
      <c r="S89" s="54" t="s">
        <v>18</v>
      </c>
      <c r="T89" s="52"/>
      <c r="U89" s="52" t="s">
        <v>18</v>
      </c>
    </row>
    <row r="90" spans="1:21" ht="11.1" customHeight="1">
      <c r="A90" s="3" t="s">
        <v>185</v>
      </c>
      <c r="B90" s="49"/>
      <c r="C90" s="50">
        <v>1</v>
      </c>
      <c r="D90" s="66"/>
      <c r="E90" s="69" t="s">
        <v>18</v>
      </c>
      <c r="F90" s="51"/>
      <c r="G90" s="69" t="s">
        <v>18</v>
      </c>
      <c r="H90" s="66"/>
      <c r="I90" s="69" t="s">
        <v>18</v>
      </c>
      <c r="J90" s="49"/>
      <c r="K90" s="50" t="s">
        <v>18</v>
      </c>
      <c r="L90" s="49"/>
      <c r="M90" s="69" t="s">
        <v>18</v>
      </c>
      <c r="N90" s="51"/>
      <c r="O90" s="69" t="s">
        <v>18</v>
      </c>
      <c r="P90" s="51"/>
      <c r="Q90" s="53" t="s">
        <v>18</v>
      </c>
      <c r="R90" s="51"/>
      <c r="S90" s="53" t="s">
        <v>18</v>
      </c>
      <c r="T90" s="51"/>
      <c r="U90" s="51">
        <v>1</v>
      </c>
    </row>
    <row r="91" spans="1:21" ht="11.1" customHeight="1">
      <c r="A91" s="3" t="s">
        <v>186</v>
      </c>
      <c r="B91" s="47"/>
      <c r="C91" s="48">
        <v>3</v>
      </c>
      <c r="D91" s="52"/>
      <c r="E91" s="54">
        <v>0</v>
      </c>
      <c r="F91" s="52"/>
      <c r="G91" s="54" t="s">
        <v>18</v>
      </c>
      <c r="H91" s="52"/>
      <c r="I91" s="54" t="s">
        <v>18</v>
      </c>
      <c r="J91" s="47"/>
      <c r="K91" s="48" t="s">
        <v>18</v>
      </c>
      <c r="L91" s="52"/>
      <c r="M91" s="54" t="s">
        <v>18</v>
      </c>
      <c r="N91" s="52"/>
      <c r="O91" s="54" t="s">
        <v>18</v>
      </c>
      <c r="P91" s="52"/>
      <c r="Q91" s="54" t="s">
        <v>18</v>
      </c>
      <c r="R91" s="52"/>
      <c r="S91" s="54" t="s">
        <v>18</v>
      </c>
      <c r="T91" s="52"/>
      <c r="U91" s="52">
        <v>3</v>
      </c>
    </row>
    <row r="92" spans="1:21" ht="11.1" customHeight="1">
      <c r="A92" s="3" t="s">
        <v>187</v>
      </c>
      <c r="B92" s="49">
        <v>117</v>
      </c>
      <c r="C92" s="50">
        <v>170</v>
      </c>
      <c r="D92" s="51">
        <v>25</v>
      </c>
      <c r="E92" s="53">
        <v>35</v>
      </c>
      <c r="F92" s="51">
        <v>15</v>
      </c>
      <c r="G92" s="53">
        <v>28</v>
      </c>
      <c r="H92" s="51">
        <v>2</v>
      </c>
      <c r="I92" s="53">
        <v>3</v>
      </c>
      <c r="J92" s="49">
        <v>8</v>
      </c>
      <c r="K92" s="50">
        <v>18</v>
      </c>
      <c r="L92" s="51">
        <v>8</v>
      </c>
      <c r="M92" s="53">
        <v>7</v>
      </c>
      <c r="N92" s="51">
        <v>12</v>
      </c>
      <c r="O92" s="53">
        <v>21</v>
      </c>
      <c r="P92" s="51">
        <v>32</v>
      </c>
      <c r="Q92" s="53">
        <v>38</v>
      </c>
      <c r="R92" s="51">
        <v>12</v>
      </c>
      <c r="S92" s="53">
        <v>16</v>
      </c>
      <c r="T92" s="51">
        <v>3</v>
      </c>
      <c r="U92" s="51">
        <v>4</v>
      </c>
    </row>
    <row r="93" spans="1:21" ht="11.1" customHeight="1">
      <c r="A93" s="3" t="s">
        <v>188</v>
      </c>
      <c r="B93" s="47"/>
      <c r="C93" s="48">
        <v>445</v>
      </c>
      <c r="D93" s="52"/>
      <c r="E93" s="54">
        <v>96</v>
      </c>
      <c r="F93" s="52"/>
      <c r="G93" s="54">
        <v>106</v>
      </c>
      <c r="H93" s="52"/>
      <c r="I93" s="54">
        <v>20</v>
      </c>
      <c r="J93" s="47"/>
      <c r="K93" s="68">
        <v>51</v>
      </c>
      <c r="L93" s="52"/>
      <c r="M93" s="54">
        <v>22</v>
      </c>
      <c r="N93" s="52"/>
      <c r="O93" s="54">
        <v>86</v>
      </c>
      <c r="P93" s="52"/>
      <c r="Q93" s="54">
        <v>19</v>
      </c>
      <c r="R93" s="52"/>
      <c r="S93" s="54">
        <v>31</v>
      </c>
      <c r="T93" s="52"/>
      <c r="U93" s="52">
        <v>14</v>
      </c>
    </row>
    <row r="94" spans="1:21" ht="11.1" customHeight="1">
      <c r="A94" s="3" t="s">
        <v>189</v>
      </c>
      <c r="B94" s="49"/>
      <c r="C94" s="50">
        <v>212</v>
      </c>
      <c r="D94" s="66"/>
      <c r="E94" s="69">
        <v>90</v>
      </c>
      <c r="F94" s="51"/>
      <c r="G94" s="69">
        <v>102</v>
      </c>
      <c r="H94" s="66"/>
      <c r="I94" s="69">
        <v>19</v>
      </c>
      <c r="J94" s="49"/>
      <c r="K94" s="50">
        <v>0</v>
      </c>
      <c r="L94" s="49"/>
      <c r="M94" s="69">
        <v>0</v>
      </c>
      <c r="N94" s="51"/>
      <c r="O94" s="69">
        <v>0</v>
      </c>
      <c r="P94" s="51"/>
      <c r="Q94" s="53" t="s">
        <v>18</v>
      </c>
      <c r="R94" s="51"/>
      <c r="S94" s="53" t="s">
        <v>18</v>
      </c>
      <c r="T94" s="51"/>
      <c r="U94" s="51" t="s">
        <v>18</v>
      </c>
    </row>
    <row r="95" spans="1:21" ht="11.1" customHeight="1">
      <c r="A95" s="3" t="s">
        <v>190</v>
      </c>
      <c r="B95" s="47"/>
      <c r="C95" s="48">
        <v>112</v>
      </c>
      <c r="D95" s="52"/>
      <c r="E95" s="54">
        <v>56</v>
      </c>
      <c r="F95" s="52"/>
      <c r="G95" s="54">
        <v>25</v>
      </c>
      <c r="H95" s="52"/>
      <c r="I95" s="54">
        <v>3</v>
      </c>
      <c r="J95" s="47"/>
      <c r="K95" s="48">
        <v>6</v>
      </c>
      <c r="L95" s="52"/>
      <c r="M95" s="54">
        <v>2</v>
      </c>
      <c r="N95" s="52"/>
      <c r="O95" s="54">
        <v>7</v>
      </c>
      <c r="P95" s="52"/>
      <c r="Q95" s="54">
        <v>7</v>
      </c>
      <c r="R95" s="52"/>
      <c r="S95" s="54">
        <v>4</v>
      </c>
      <c r="T95" s="52"/>
      <c r="U95" s="52">
        <v>1</v>
      </c>
    </row>
    <row r="96" spans="1:21" ht="11.1" customHeight="1">
      <c r="A96" s="3" t="s">
        <v>191</v>
      </c>
      <c r="B96" s="49"/>
      <c r="C96" s="50">
        <v>34</v>
      </c>
      <c r="D96" s="51"/>
      <c r="E96" s="53">
        <v>12</v>
      </c>
      <c r="F96" s="51"/>
      <c r="G96" s="53">
        <v>6</v>
      </c>
      <c r="H96" s="51"/>
      <c r="I96" s="53">
        <v>0</v>
      </c>
      <c r="J96" s="49"/>
      <c r="K96" s="50">
        <v>1</v>
      </c>
      <c r="L96" s="51"/>
      <c r="M96" s="53">
        <v>2</v>
      </c>
      <c r="N96" s="51"/>
      <c r="O96" s="53">
        <v>4</v>
      </c>
      <c r="P96" s="51"/>
      <c r="Q96" s="53">
        <v>2</v>
      </c>
      <c r="R96" s="51"/>
      <c r="S96" s="53">
        <v>3</v>
      </c>
      <c r="T96" s="51"/>
      <c r="U96" s="51">
        <v>2</v>
      </c>
    </row>
    <row r="97" spans="1:21" ht="11.1" customHeight="1">
      <c r="A97" s="3" t="s">
        <v>192</v>
      </c>
      <c r="B97" s="47"/>
      <c r="C97" s="48">
        <v>70</v>
      </c>
      <c r="D97" s="52"/>
      <c r="E97" s="54">
        <v>0</v>
      </c>
      <c r="F97" s="52"/>
      <c r="G97" s="54">
        <v>0</v>
      </c>
      <c r="H97" s="52"/>
      <c r="I97" s="54" t="s">
        <v>18</v>
      </c>
      <c r="J97" s="47"/>
      <c r="K97" s="48" t="s">
        <v>18</v>
      </c>
      <c r="L97" s="52"/>
      <c r="M97" s="54">
        <v>0</v>
      </c>
      <c r="N97" s="52"/>
      <c r="O97" s="54" t="s">
        <v>18</v>
      </c>
      <c r="P97" s="52"/>
      <c r="Q97" s="54" t="s">
        <v>18</v>
      </c>
      <c r="R97" s="52"/>
      <c r="S97" s="54">
        <v>0</v>
      </c>
      <c r="T97" s="52"/>
      <c r="U97" s="52">
        <v>69</v>
      </c>
    </row>
    <row r="98" spans="1:21" ht="11.1" customHeight="1">
      <c r="A98" s="108" t="s">
        <v>53</v>
      </c>
      <c r="B98" s="109">
        <v>385</v>
      </c>
      <c r="C98" s="110">
        <v>312</v>
      </c>
      <c r="D98" s="111">
        <v>66</v>
      </c>
      <c r="E98" s="112">
        <v>60</v>
      </c>
      <c r="F98" s="111">
        <v>46</v>
      </c>
      <c r="G98" s="112">
        <v>45</v>
      </c>
      <c r="H98" s="111">
        <v>9</v>
      </c>
      <c r="I98" s="112">
        <v>6</v>
      </c>
      <c r="J98" s="109">
        <v>46</v>
      </c>
      <c r="K98" s="110">
        <v>30</v>
      </c>
      <c r="L98" s="111">
        <v>20</v>
      </c>
      <c r="M98" s="112">
        <v>15</v>
      </c>
      <c r="N98" s="111">
        <v>86</v>
      </c>
      <c r="O98" s="112">
        <v>60</v>
      </c>
      <c r="P98" s="111">
        <v>33</v>
      </c>
      <c r="Q98" s="112">
        <v>33</v>
      </c>
      <c r="R98" s="111">
        <v>39</v>
      </c>
      <c r="S98" s="112">
        <v>34</v>
      </c>
      <c r="T98" s="111">
        <v>39</v>
      </c>
      <c r="U98" s="111">
        <v>28</v>
      </c>
    </row>
  </sheetData>
  <mergeCells count="12">
    <mergeCell ref="R2:S2"/>
    <mergeCell ref="T2:U2"/>
    <mergeCell ref="A1:U1"/>
    <mergeCell ref="A2:A3"/>
    <mergeCell ref="B2:C2"/>
    <mergeCell ref="D2:E2"/>
    <mergeCell ref="F2:G2"/>
    <mergeCell ref="H2:I2"/>
    <mergeCell ref="J2:K2"/>
    <mergeCell ref="L2:M2"/>
    <mergeCell ref="N2:O2"/>
    <mergeCell ref="P2:Q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B3BB2-A92C-48E8-B6F4-0D3C6445F540}">
  <dimension ref="A1:K98"/>
  <sheetViews>
    <sheetView showGridLines="0" workbookViewId="0">
      <selection sqref="A1:K1"/>
    </sheetView>
  </sheetViews>
  <sheetFormatPr baseColWidth="10" defaultColWidth="9.140625" defaultRowHeight="15"/>
  <cols>
    <col min="1" max="1" width="36" customWidth="1"/>
    <col min="2" max="24" width="8.7109375" customWidth="1"/>
  </cols>
  <sheetData>
    <row r="1" spans="1:11" ht="41.1" customHeight="1">
      <c r="A1" s="184" t="s">
        <v>207</v>
      </c>
      <c r="B1" s="184"/>
      <c r="C1" s="184"/>
      <c r="D1" s="184"/>
      <c r="E1" s="184"/>
      <c r="F1" s="184"/>
      <c r="G1" s="184"/>
      <c r="H1" s="184"/>
      <c r="I1" s="184"/>
      <c r="J1" s="184"/>
      <c r="K1" s="184"/>
    </row>
    <row r="2" spans="1:11" ht="24" customHeight="1">
      <c r="A2" s="185" t="s">
        <v>54</v>
      </c>
      <c r="B2" s="117" t="s">
        <v>1</v>
      </c>
      <c r="C2" s="117" t="s">
        <v>2</v>
      </c>
      <c r="D2" s="117" t="s">
        <v>131</v>
      </c>
      <c r="E2" s="117" t="s">
        <v>3</v>
      </c>
      <c r="F2" s="117" t="s">
        <v>4</v>
      </c>
      <c r="G2" s="117" t="s">
        <v>5</v>
      </c>
      <c r="H2" s="117" t="s">
        <v>132</v>
      </c>
      <c r="I2" s="117" t="s">
        <v>6</v>
      </c>
      <c r="J2" s="117" t="s">
        <v>7</v>
      </c>
      <c r="K2" s="118" t="s">
        <v>8</v>
      </c>
    </row>
    <row r="3" spans="1:11" ht="15" customHeight="1">
      <c r="A3" s="186"/>
      <c r="B3" s="102" t="s">
        <v>156</v>
      </c>
      <c r="C3" s="102" t="s">
        <v>156</v>
      </c>
      <c r="D3" s="102" t="s">
        <v>156</v>
      </c>
      <c r="E3" s="102" t="s">
        <v>156</v>
      </c>
      <c r="F3" s="102" t="s">
        <v>156</v>
      </c>
      <c r="G3" s="102" t="s">
        <v>156</v>
      </c>
      <c r="H3" s="102" t="s">
        <v>156</v>
      </c>
      <c r="I3" s="102" t="s">
        <v>156</v>
      </c>
      <c r="J3" s="102" t="s">
        <v>156</v>
      </c>
      <c r="K3" s="103" t="s">
        <v>156</v>
      </c>
    </row>
    <row r="4" spans="1:11" ht="11.1" customHeight="1">
      <c r="A4" s="63" t="s">
        <v>55</v>
      </c>
      <c r="B4" s="65">
        <v>208</v>
      </c>
      <c r="C4" s="65">
        <v>171</v>
      </c>
      <c r="D4" s="65">
        <v>220</v>
      </c>
      <c r="E4" s="65">
        <v>211</v>
      </c>
      <c r="F4" s="65">
        <v>226</v>
      </c>
      <c r="G4" s="65">
        <v>237</v>
      </c>
      <c r="H4" s="65">
        <v>205</v>
      </c>
      <c r="I4" s="65">
        <v>202</v>
      </c>
      <c r="J4" s="65">
        <v>230</v>
      </c>
      <c r="K4" s="64">
        <v>202</v>
      </c>
    </row>
    <row r="5" spans="1:11" ht="11.1" customHeight="1">
      <c r="A5" s="4" t="s">
        <v>12</v>
      </c>
      <c r="B5" s="56">
        <v>66</v>
      </c>
      <c r="C5" s="56">
        <v>67</v>
      </c>
      <c r="D5" s="56">
        <v>69</v>
      </c>
      <c r="E5" s="56">
        <v>71</v>
      </c>
      <c r="F5" s="56">
        <v>64</v>
      </c>
      <c r="G5" s="56">
        <v>70</v>
      </c>
      <c r="H5" s="56">
        <v>66</v>
      </c>
      <c r="I5" s="56">
        <v>70</v>
      </c>
      <c r="J5" s="56">
        <v>57</v>
      </c>
      <c r="K5" s="55">
        <v>61</v>
      </c>
    </row>
    <row r="6" spans="1:11" ht="11.1" customHeight="1">
      <c r="A6" s="4" t="s">
        <v>13</v>
      </c>
      <c r="B6" s="58">
        <v>8</v>
      </c>
      <c r="C6" s="58">
        <v>14</v>
      </c>
      <c r="D6" s="58">
        <v>7</v>
      </c>
      <c r="E6" s="58">
        <v>5</v>
      </c>
      <c r="F6" s="58">
        <v>7</v>
      </c>
      <c r="G6" s="58">
        <v>5</v>
      </c>
      <c r="H6" s="58">
        <v>9</v>
      </c>
      <c r="I6" s="58">
        <v>7</v>
      </c>
      <c r="J6" s="58">
        <v>5</v>
      </c>
      <c r="K6" s="57">
        <v>4</v>
      </c>
    </row>
    <row r="7" spans="1:11" ht="11.1" customHeight="1">
      <c r="A7" s="4" t="s">
        <v>14</v>
      </c>
      <c r="B7" s="56">
        <v>31</v>
      </c>
      <c r="C7" s="56">
        <v>26</v>
      </c>
      <c r="D7" s="56">
        <v>32</v>
      </c>
      <c r="E7" s="56">
        <v>36</v>
      </c>
      <c r="F7" s="56">
        <v>30</v>
      </c>
      <c r="G7" s="56">
        <v>40</v>
      </c>
      <c r="H7" s="56">
        <v>28</v>
      </c>
      <c r="I7" s="56">
        <v>31</v>
      </c>
      <c r="J7" s="56">
        <v>26</v>
      </c>
      <c r="K7" s="55">
        <v>35</v>
      </c>
    </row>
    <row r="8" spans="1:11" ht="11.1" customHeight="1">
      <c r="A8" s="4" t="s">
        <v>15</v>
      </c>
      <c r="B8" s="58">
        <v>27</v>
      </c>
      <c r="C8" s="58">
        <v>25</v>
      </c>
      <c r="D8" s="58">
        <v>29</v>
      </c>
      <c r="E8" s="58">
        <v>30</v>
      </c>
      <c r="F8" s="58">
        <v>26</v>
      </c>
      <c r="G8" s="58">
        <v>25</v>
      </c>
      <c r="H8" s="58">
        <v>29</v>
      </c>
      <c r="I8" s="58">
        <v>30</v>
      </c>
      <c r="J8" s="58">
        <v>25</v>
      </c>
      <c r="K8" s="57">
        <v>21</v>
      </c>
    </row>
    <row r="9" spans="1:11" ht="11.1" customHeight="1">
      <c r="A9" s="4" t="s">
        <v>16</v>
      </c>
      <c r="B9" s="56">
        <v>2</v>
      </c>
      <c r="C9" s="56">
        <v>2</v>
      </c>
      <c r="D9" s="56">
        <v>2</v>
      </c>
      <c r="E9" s="56">
        <v>2</v>
      </c>
      <c r="F9" s="56">
        <v>2</v>
      </c>
      <c r="G9" s="56">
        <v>1</v>
      </c>
      <c r="H9" s="56">
        <v>2</v>
      </c>
      <c r="I9" s="56">
        <v>3</v>
      </c>
      <c r="J9" s="56">
        <v>1</v>
      </c>
      <c r="K9" s="55">
        <v>2</v>
      </c>
    </row>
    <row r="10" spans="1:11" ht="11.1" customHeight="1">
      <c r="A10" s="4" t="s">
        <v>17</v>
      </c>
      <c r="B10" s="58">
        <v>4</v>
      </c>
      <c r="C10" s="58">
        <v>15</v>
      </c>
      <c r="D10" s="58">
        <v>7</v>
      </c>
      <c r="E10" s="58">
        <v>3</v>
      </c>
      <c r="F10" s="70">
        <v>0</v>
      </c>
      <c r="G10" s="70">
        <v>0</v>
      </c>
      <c r="H10" s="70">
        <v>0</v>
      </c>
      <c r="I10" s="70">
        <v>0</v>
      </c>
      <c r="J10" s="70">
        <v>0</v>
      </c>
      <c r="K10" s="71">
        <v>0</v>
      </c>
    </row>
    <row r="11" spans="1:11" ht="11.1" customHeight="1">
      <c r="A11" s="4" t="s">
        <v>19</v>
      </c>
      <c r="B11" s="56">
        <v>7</v>
      </c>
      <c r="C11" s="56">
        <v>8</v>
      </c>
      <c r="D11" s="56">
        <v>24</v>
      </c>
      <c r="E11" s="56">
        <v>3</v>
      </c>
      <c r="F11" s="73">
        <v>0</v>
      </c>
      <c r="G11" s="73">
        <v>0</v>
      </c>
      <c r="H11" s="56">
        <v>1</v>
      </c>
      <c r="I11" s="73" t="s">
        <v>18</v>
      </c>
      <c r="J11" s="73">
        <v>0</v>
      </c>
      <c r="K11" s="72">
        <v>0</v>
      </c>
    </row>
    <row r="12" spans="1:11" ht="11.1" customHeight="1">
      <c r="A12" s="4" t="s">
        <v>20</v>
      </c>
      <c r="B12" s="58">
        <v>2</v>
      </c>
      <c r="C12" s="58">
        <v>2</v>
      </c>
      <c r="D12" s="58">
        <v>1</v>
      </c>
      <c r="E12" s="58">
        <v>28</v>
      </c>
      <c r="F12" s="58">
        <v>0</v>
      </c>
      <c r="G12" s="70">
        <v>0</v>
      </c>
      <c r="H12" s="70" t="s">
        <v>18</v>
      </c>
      <c r="I12" s="58">
        <v>0</v>
      </c>
      <c r="J12" s="58" t="s">
        <v>18</v>
      </c>
      <c r="K12" s="57" t="s">
        <v>18</v>
      </c>
    </row>
    <row r="13" spans="1:11" ht="11.1" customHeight="1">
      <c r="A13" s="4" t="s">
        <v>21</v>
      </c>
      <c r="B13" s="56">
        <v>5</v>
      </c>
      <c r="C13" s="73">
        <v>1</v>
      </c>
      <c r="D13" s="73">
        <v>0</v>
      </c>
      <c r="E13" s="56">
        <v>3</v>
      </c>
      <c r="F13" s="56">
        <v>29</v>
      </c>
      <c r="G13" s="73">
        <v>0</v>
      </c>
      <c r="H13" s="73">
        <v>0</v>
      </c>
      <c r="I13" s="73">
        <v>0</v>
      </c>
      <c r="J13" s="73">
        <v>0</v>
      </c>
      <c r="K13" s="72">
        <v>0</v>
      </c>
    </row>
    <row r="14" spans="1:11" ht="11.1" customHeight="1">
      <c r="A14" s="4" t="s">
        <v>22</v>
      </c>
      <c r="B14" s="58">
        <v>3</v>
      </c>
      <c r="C14" s="70">
        <v>0</v>
      </c>
      <c r="D14" s="70">
        <v>0</v>
      </c>
      <c r="E14" s="70">
        <v>0</v>
      </c>
      <c r="F14" s="58">
        <v>0</v>
      </c>
      <c r="G14" s="58">
        <v>39</v>
      </c>
      <c r="H14" s="70">
        <v>0</v>
      </c>
      <c r="I14" s="70">
        <v>0</v>
      </c>
      <c r="J14" s="70">
        <v>1</v>
      </c>
      <c r="K14" s="71">
        <v>0</v>
      </c>
    </row>
    <row r="15" spans="1:11" ht="11.1" customHeight="1">
      <c r="A15" s="4" t="s">
        <v>23</v>
      </c>
      <c r="B15" s="56">
        <v>4</v>
      </c>
      <c r="C15" s="73">
        <v>0</v>
      </c>
      <c r="D15" s="56">
        <v>1</v>
      </c>
      <c r="E15" s="56">
        <v>0</v>
      </c>
      <c r="F15" s="73">
        <v>0</v>
      </c>
      <c r="G15" s="73" t="s">
        <v>18</v>
      </c>
      <c r="H15" s="56">
        <v>25</v>
      </c>
      <c r="I15" s="56">
        <v>1</v>
      </c>
      <c r="J15" s="56">
        <v>0</v>
      </c>
      <c r="K15" s="55">
        <v>0</v>
      </c>
    </row>
    <row r="16" spans="1:11" ht="11.1" customHeight="1">
      <c r="A16" s="4" t="s">
        <v>24</v>
      </c>
      <c r="B16" s="58">
        <v>2</v>
      </c>
      <c r="C16" s="70">
        <v>0</v>
      </c>
      <c r="D16" s="70">
        <v>0</v>
      </c>
      <c r="E16" s="58">
        <v>0</v>
      </c>
      <c r="F16" s="70">
        <v>0</v>
      </c>
      <c r="G16" s="70">
        <v>0</v>
      </c>
      <c r="H16" s="58">
        <v>1</v>
      </c>
      <c r="I16" s="58">
        <v>30</v>
      </c>
      <c r="J16" s="70">
        <v>0</v>
      </c>
      <c r="K16" s="57">
        <v>0</v>
      </c>
    </row>
    <row r="17" spans="1:11" ht="11.1" customHeight="1">
      <c r="A17" s="4" t="s">
        <v>25</v>
      </c>
      <c r="B17" s="56">
        <v>2</v>
      </c>
      <c r="C17" s="73">
        <v>0</v>
      </c>
      <c r="D17" s="73">
        <v>0</v>
      </c>
      <c r="E17" s="56">
        <v>0</v>
      </c>
      <c r="F17" s="73">
        <v>0</v>
      </c>
      <c r="G17" s="73">
        <v>0</v>
      </c>
      <c r="H17" s="73">
        <v>0</v>
      </c>
      <c r="I17" s="73">
        <v>0</v>
      </c>
      <c r="J17" s="56">
        <v>25</v>
      </c>
      <c r="K17" s="72">
        <v>1</v>
      </c>
    </row>
    <row r="18" spans="1:11" ht="11.1" customHeight="1">
      <c r="A18" s="4" t="s">
        <v>26</v>
      </c>
      <c r="B18" s="58">
        <v>1</v>
      </c>
      <c r="C18" s="58">
        <v>0</v>
      </c>
      <c r="D18" s="58">
        <v>0</v>
      </c>
      <c r="E18" s="70" t="s">
        <v>18</v>
      </c>
      <c r="F18" s="70">
        <v>0</v>
      </c>
      <c r="G18" s="70">
        <v>0</v>
      </c>
      <c r="H18" s="58">
        <v>0</v>
      </c>
      <c r="I18" s="70">
        <v>0</v>
      </c>
      <c r="J18" s="70">
        <v>0</v>
      </c>
      <c r="K18" s="57">
        <v>33</v>
      </c>
    </row>
    <row r="19" spans="1:11" ht="11.1" customHeight="1">
      <c r="A19" s="4" t="s">
        <v>27</v>
      </c>
      <c r="B19" s="56">
        <v>37</v>
      </c>
      <c r="C19" s="56">
        <v>36</v>
      </c>
      <c r="D19" s="56">
        <v>34</v>
      </c>
      <c r="E19" s="56">
        <v>31</v>
      </c>
      <c r="F19" s="56">
        <v>39</v>
      </c>
      <c r="G19" s="56">
        <v>33</v>
      </c>
      <c r="H19" s="56">
        <v>37</v>
      </c>
      <c r="I19" s="56">
        <v>32</v>
      </c>
      <c r="J19" s="56">
        <v>46</v>
      </c>
      <c r="K19" s="55">
        <v>44</v>
      </c>
    </row>
    <row r="20" spans="1:11" ht="11.1" customHeight="1">
      <c r="A20" s="4" t="s">
        <v>28</v>
      </c>
      <c r="B20" s="58">
        <v>33</v>
      </c>
      <c r="C20" s="58">
        <v>33</v>
      </c>
      <c r="D20" s="58">
        <v>31</v>
      </c>
      <c r="E20" s="58">
        <v>30</v>
      </c>
      <c r="F20" s="58">
        <v>36</v>
      </c>
      <c r="G20" s="58">
        <v>30</v>
      </c>
      <c r="H20" s="58">
        <v>33</v>
      </c>
      <c r="I20" s="58">
        <v>25</v>
      </c>
      <c r="J20" s="58">
        <v>41</v>
      </c>
      <c r="K20" s="57">
        <v>35</v>
      </c>
    </row>
    <row r="21" spans="1:11" ht="11.1" customHeight="1">
      <c r="A21" s="4" t="s">
        <v>29</v>
      </c>
      <c r="B21" s="56">
        <v>32</v>
      </c>
      <c r="C21" s="56">
        <v>31</v>
      </c>
      <c r="D21" s="56">
        <v>29</v>
      </c>
      <c r="E21" s="56">
        <v>29</v>
      </c>
      <c r="F21" s="56">
        <v>35</v>
      </c>
      <c r="G21" s="56">
        <v>28</v>
      </c>
      <c r="H21" s="56">
        <v>32</v>
      </c>
      <c r="I21" s="56">
        <v>24</v>
      </c>
      <c r="J21" s="56">
        <v>41</v>
      </c>
      <c r="K21" s="55">
        <v>34</v>
      </c>
    </row>
    <row r="22" spans="1:11" ht="11.1" customHeight="1">
      <c r="A22" s="4" t="s">
        <v>30</v>
      </c>
      <c r="B22" s="58">
        <v>5</v>
      </c>
      <c r="C22" s="58">
        <v>5</v>
      </c>
      <c r="D22" s="58">
        <v>7</v>
      </c>
      <c r="E22" s="58">
        <v>6</v>
      </c>
      <c r="F22" s="58">
        <v>3</v>
      </c>
      <c r="G22" s="58">
        <v>3</v>
      </c>
      <c r="H22" s="58">
        <v>7</v>
      </c>
      <c r="I22" s="58">
        <v>4</v>
      </c>
      <c r="J22" s="58">
        <v>3</v>
      </c>
      <c r="K22" s="57">
        <v>5</v>
      </c>
    </row>
    <row r="23" spans="1:11" ht="11.1" customHeight="1">
      <c r="A23" s="4" t="s">
        <v>36</v>
      </c>
      <c r="B23" s="56">
        <v>7</v>
      </c>
      <c r="C23" s="56">
        <v>9</v>
      </c>
      <c r="D23" s="56">
        <v>13</v>
      </c>
      <c r="E23" s="73">
        <v>14</v>
      </c>
      <c r="F23" s="73">
        <v>5</v>
      </c>
      <c r="G23" s="73">
        <v>1</v>
      </c>
      <c r="H23" s="56">
        <v>6</v>
      </c>
      <c r="I23" s="56">
        <v>1</v>
      </c>
      <c r="J23" s="56">
        <v>3</v>
      </c>
      <c r="K23" s="72">
        <v>0</v>
      </c>
    </row>
    <row r="24" spans="1:11" ht="11.1" customHeight="1">
      <c r="A24" s="4" t="s">
        <v>136</v>
      </c>
      <c r="B24" s="70">
        <v>1</v>
      </c>
      <c r="C24" s="70">
        <v>2</v>
      </c>
      <c r="D24" s="70">
        <v>1</v>
      </c>
      <c r="E24" s="58">
        <v>1</v>
      </c>
      <c r="F24" s="70">
        <v>0</v>
      </c>
      <c r="G24" s="58">
        <v>0</v>
      </c>
      <c r="H24" s="70">
        <v>1</v>
      </c>
      <c r="I24" s="58">
        <v>2</v>
      </c>
      <c r="J24" s="70">
        <v>0</v>
      </c>
      <c r="K24" s="71">
        <v>0</v>
      </c>
    </row>
    <row r="25" spans="1:11" ht="11.1" customHeight="1">
      <c r="A25" s="4" t="s">
        <v>157</v>
      </c>
      <c r="B25" s="73">
        <v>1</v>
      </c>
      <c r="C25" s="56">
        <v>1</v>
      </c>
      <c r="D25" s="73">
        <v>1</v>
      </c>
      <c r="E25" s="73">
        <v>1</v>
      </c>
      <c r="F25" s="73">
        <v>0</v>
      </c>
      <c r="G25" s="73">
        <v>1</v>
      </c>
      <c r="H25" s="73">
        <v>0</v>
      </c>
      <c r="I25" s="73">
        <v>2</v>
      </c>
      <c r="J25" s="73">
        <v>0</v>
      </c>
      <c r="K25" s="72">
        <v>0</v>
      </c>
    </row>
    <row r="26" spans="1:11" ht="11.1" customHeight="1">
      <c r="A26" s="4" t="s">
        <v>133</v>
      </c>
      <c r="B26" s="70">
        <v>0</v>
      </c>
      <c r="C26" s="70">
        <v>0</v>
      </c>
      <c r="D26" s="70">
        <v>0</v>
      </c>
      <c r="E26" s="70">
        <v>0</v>
      </c>
      <c r="F26" s="58">
        <v>0</v>
      </c>
      <c r="G26" s="70">
        <v>0</v>
      </c>
      <c r="H26" s="58">
        <v>0</v>
      </c>
      <c r="I26" s="58">
        <v>0</v>
      </c>
      <c r="J26" s="70">
        <v>0</v>
      </c>
      <c r="K26" s="57">
        <v>0</v>
      </c>
    </row>
    <row r="27" spans="1:11" ht="11.1" customHeight="1">
      <c r="A27" s="4" t="s">
        <v>158</v>
      </c>
      <c r="B27" s="73">
        <v>0</v>
      </c>
      <c r="C27" s="73">
        <v>0</v>
      </c>
      <c r="D27" s="73">
        <v>0</v>
      </c>
      <c r="E27" s="56">
        <v>0</v>
      </c>
      <c r="F27" s="56">
        <v>0</v>
      </c>
      <c r="G27" s="73">
        <v>0</v>
      </c>
      <c r="H27" s="56">
        <v>0</v>
      </c>
      <c r="I27" s="73" t="s">
        <v>18</v>
      </c>
      <c r="J27" s="73">
        <v>0</v>
      </c>
      <c r="K27" s="55" t="s">
        <v>18</v>
      </c>
    </row>
    <row r="28" spans="1:11" ht="11.1" customHeight="1">
      <c r="A28" s="4" t="s">
        <v>134</v>
      </c>
      <c r="B28" s="70">
        <v>0</v>
      </c>
      <c r="C28" s="58">
        <v>0</v>
      </c>
      <c r="D28" s="70">
        <v>0</v>
      </c>
      <c r="E28" s="58">
        <v>0</v>
      </c>
      <c r="F28" s="58" t="s">
        <v>18</v>
      </c>
      <c r="G28" s="70" t="s">
        <v>18</v>
      </c>
      <c r="H28" s="70">
        <v>0</v>
      </c>
      <c r="I28" s="58" t="s">
        <v>18</v>
      </c>
      <c r="J28" s="70">
        <v>0</v>
      </c>
      <c r="K28" s="71" t="s">
        <v>18</v>
      </c>
    </row>
    <row r="29" spans="1:11" ht="11.1" customHeight="1">
      <c r="A29" s="4" t="s">
        <v>31</v>
      </c>
      <c r="B29" s="73">
        <v>0</v>
      </c>
      <c r="C29" s="73">
        <v>0</v>
      </c>
      <c r="D29" s="73">
        <v>0</v>
      </c>
      <c r="E29" s="56">
        <v>0</v>
      </c>
      <c r="F29" s="73">
        <v>0</v>
      </c>
      <c r="G29" s="73">
        <v>1</v>
      </c>
      <c r="H29" s="73">
        <v>0</v>
      </c>
      <c r="I29" s="56">
        <v>0</v>
      </c>
      <c r="J29" s="56">
        <v>0</v>
      </c>
      <c r="K29" s="72" t="s">
        <v>18</v>
      </c>
    </row>
    <row r="30" spans="1:11" ht="11.1" customHeight="1">
      <c r="A30" s="4" t="s">
        <v>135</v>
      </c>
      <c r="B30" s="58">
        <v>1</v>
      </c>
      <c r="C30" s="58" t="s">
        <v>18</v>
      </c>
      <c r="D30" s="58">
        <v>0</v>
      </c>
      <c r="E30" s="58">
        <v>1</v>
      </c>
      <c r="F30" s="70">
        <v>1</v>
      </c>
      <c r="G30" s="70">
        <v>1</v>
      </c>
      <c r="H30" s="58">
        <v>0</v>
      </c>
      <c r="I30" s="70">
        <v>0</v>
      </c>
      <c r="J30" s="70">
        <v>0</v>
      </c>
      <c r="K30" s="57">
        <v>0</v>
      </c>
    </row>
    <row r="31" spans="1:11" ht="11.1" customHeight="1">
      <c r="A31" s="4" t="s">
        <v>32</v>
      </c>
      <c r="B31" s="56">
        <v>1</v>
      </c>
      <c r="C31" s="56">
        <v>1</v>
      </c>
      <c r="D31" s="73">
        <v>1</v>
      </c>
      <c r="E31" s="73">
        <v>1</v>
      </c>
      <c r="F31" s="73">
        <v>2</v>
      </c>
      <c r="G31" s="56">
        <v>2</v>
      </c>
      <c r="H31" s="73">
        <v>1</v>
      </c>
      <c r="I31" s="56">
        <v>1</v>
      </c>
      <c r="J31" s="73">
        <v>1</v>
      </c>
      <c r="K31" s="72">
        <v>1</v>
      </c>
    </row>
    <row r="32" spans="1:11" ht="11.1" customHeight="1">
      <c r="A32" s="4" t="s">
        <v>159</v>
      </c>
      <c r="B32" s="70">
        <v>0</v>
      </c>
      <c r="C32" s="70" t="s">
        <v>18</v>
      </c>
      <c r="D32" s="70">
        <v>0</v>
      </c>
      <c r="E32" s="58">
        <v>0</v>
      </c>
      <c r="F32" s="70">
        <v>0</v>
      </c>
      <c r="G32" s="58" t="s">
        <v>18</v>
      </c>
      <c r="H32" s="58" t="s">
        <v>18</v>
      </c>
      <c r="I32" s="58">
        <v>0</v>
      </c>
      <c r="J32" s="70" t="s">
        <v>18</v>
      </c>
      <c r="K32" s="57">
        <v>0</v>
      </c>
    </row>
    <row r="33" spans="1:11" ht="11.1" customHeight="1">
      <c r="A33" s="4" t="s">
        <v>33</v>
      </c>
      <c r="B33" s="56">
        <v>0</v>
      </c>
      <c r="C33" s="56">
        <v>1</v>
      </c>
      <c r="D33" s="56">
        <v>0</v>
      </c>
      <c r="E33" s="56">
        <v>0</v>
      </c>
      <c r="F33" s="56">
        <v>0</v>
      </c>
      <c r="G33" s="73">
        <v>0</v>
      </c>
      <c r="H33" s="56">
        <v>0</v>
      </c>
      <c r="I33" s="73">
        <v>1</v>
      </c>
      <c r="J33" s="73">
        <v>1</v>
      </c>
      <c r="K33" s="72">
        <v>0</v>
      </c>
    </row>
    <row r="34" spans="1:11" ht="11.1" customHeight="1">
      <c r="A34" s="4" t="s">
        <v>34</v>
      </c>
      <c r="B34" s="70">
        <v>2</v>
      </c>
      <c r="C34" s="58">
        <v>6</v>
      </c>
      <c r="D34" s="70">
        <v>3</v>
      </c>
      <c r="E34" s="70">
        <v>1</v>
      </c>
      <c r="F34" s="70">
        <v>0</v>
      </c>
      <c r="G34" s="70">
        <v>0</v>
      </c>
      <c r="H34" s="70">
        <v>3</v>
      </c>
      <c r="I34" s="58">
        <v>0</v>
      </c>
      <c r="J34" s="70">
        <v>0</v>
      </c>
      <c r="K34" s="57">
        <v>2</v>
      </c>
    </row>
    <row r="35" spans="1:11" ht="11.1" customHeight="1">
      <c r="A35" s="4" t="s">
        <v>35</v>
      </c>
      <c r="B35" s="56">
        <v>0</v>
      </c>
      <c r="C35" s="56" t="s">
        <v>18</v>
      </c>
      <c r="D35" s="56" t="s">
        <v>18</v>
      </c>
      <c r="E35" s="56">
        <v>0</v>
      </c>
      <c r="F35" s="56">
        <v>0</v>
      </c>
      <c r="G35" s="73">
        <v>0</v>
      </c>
      <c r="H35" s="56">
        <v>1</v>
      </c>
      <c r="I35" s="56">
        <v>3</v>
      </c>
      <c r="J35" s="56">
        <v>0</v>
      </c>
      <c r="K35" s="55">
        <v>0</v>
      </c>
    </row>
    <row r="36" spans="1:11" ht="11.1" customHeight="1">
      <c r="A36" s="4" t="s">
        <v>137</v>
      </c>
      <c r="B36" s="58">
        <v>1</v>
      </c>
      <c r="C36" s="58">
        <v>2</v>
      </c>
      <c r="D36" s="70">
        <v>1</v>
      </c>
      <c r="E36" s="70">
        <v>1</v>
      </c>
      <c r="F36" s="58">
        <v>0</v>
      </c>
      <c r="G36" s="58" t="s">
        <v>18</v>
      </c>
      <c r="H36" s="58" t="s">
        <v>18</v>
      </c>
      <c r="I36" s="58" t="s">
        <v>18</v>
      </c>
      <c r="J36" s="58" t="s">
        <v>18</v>
      </c>
      <c r="K36" s="57" t="s">
        <v>18</v>
      </c>
    </row>
    <row r="37" spans="1:11" ht="11.1" customHeight="1">
      <c r="A37" s="4" t="s">
        <v>37</v>
      </c>
      <c r="B37" s="56">
        <v>2</v>
      </c>
      <c r="C37" s="60">
        <v>6</v>
      </c>
      <c r="D37" s="56">
        <v>3</v>
      </c>
      <c r="E37" s="60">
        <v>1</v>
      </c>
      <c r="F37" s="60">
        <v>0</v>
      </c>
      <c r="G37" s="60">
        <v>0</v>
      </c>
      <c r="H37" s="60" t="s">
        <v>18</v>
      </c>
      <c r="I37" s="60" t="s">
        <v>18</v>
      </c>
      <c r="J37" s="60" t="s">
        <v>18</v>
      </c>
      <c r="K37" s="59" t="s">
        <v>18</v>
      </c>
    </row>
    <row r="38" spans="1:11" ht="11.1" customHeight="1">
      <c r="A38" s="4" t="s">
        <v>142</v>
      </c>
      <c r="B38" s="58">
        <v>0</v>
      </c>
      <c r="C38" s="62">
        <v>1</v>
      </c>
      <c r="D38" s="58">
        <v>0</v>
      </c>
      <c r="E38" s="62">
        <v>0</v>
      </c>
      <c r="F38" s="62">
        <v>0</v>
      </c>
      <c r="G38" s="62">
        <v>0</v>
      </c>
      <c r="H38" s="62">
        <v>0</v>
      </c>
      <c r="I38" s="62">
        <v>0</v>
      </c>
      <c r="J38" s="62">
        <v>0</v>
      </c>
      <c r="K38" s="61">
        <v>0</v>
      </c>
    </row>
    <row r="39" spans="1:11" ht="11.1" customHeight="1">
      <c r="A39" s="4" t="s">
        <v>144</v>
      </c>
      <c r="B39" s="56">
        <v>0</v>
      </c>
      <c r="C39" s="73" t="s">
        <v>18</v>
      </c>
      <c r="D39" s="73">
        <v>0</v>
      </c>
      <c r="E39" s="56">
        <v>0</v>
      </c>
      <c r="F39" s="56">
        <v>0</v>
      </c>
      <c r="G39" s="73">
        <v>0</v>
      </c>
      <c r="H39" s="73">
        <v>0</v>
      </c>
      <c r="I39" s="73">
        <v>1</v>
      </c>
      <c r="J39" s="56">
        <v>0</v>
      </c>
      <c r="K39" s="55">
        <v>0</v>
      </c>
    </row>
    <row r="40" spans="1:11" ht="11.1" customHeight="1">
      <c r="A40" s="4" t="s">
        <v>143</v>
      </c>
      <c r="B40" s="58">
        <v>0</v>
      </c>
      <c r="C40" s="58">
        <v>1</v>
      </c>
      <c r="D40" s="58">
        <v>1</v>
      </c>
      <c r="E40" s="58">
        <v>0</v>
      </c>
      <c r="F40" s="58">
        <v>0</v>
      </c>
      <c r="G40" s="58">
        <v>0</v>
      </c>
      <c r="H40" s="70">
        <v>0</v>
      </c>
      <c r="I40" s="58">
        <v>0</v>
      </c>
      <c r="J40" s="58">
        <v>0</v>
      </c>
      <c r="K40" s="57">
        <v>0</v>
      </c>
    </row>
    <row r="41" spans="1:11" ht="11.1" customHeight="1">
      <c r="A41" s="4" t="s">
        <v>160</v>
      </c>
      <c r="B41" s="56">
        <v>0</v>
      </c>
      <c r="C41" s="60">
        <v>0</v>
      </c>
      <c r="D41" s="60">
        <v>0</v>
      </c>
      <c r="E41" s="60" t="s">
        <v>18</v>
      </c>
      <c r="F41" s="56">
        <v>0</v>
      </c>
      <c r="G41" s="60" t="s">
        <v>18</v>
      </c>
      <c r="H41" s="60" t="s">
        <v>18</v>
      </c>
      <c r="I41" s="60">
        <v>0</v>
      </c>
      <c r="J41" s="60" t="s">
        <v>18</v>
      </c>
      <c r="K41" s="59" t="s">
        <v>18</v>
      </c>
    </row>
    <row r="42" spans="1:11" ht="11.1" customHeight="1">
      <c r="A42" s="4" t="s">
        <v>161</v>
      </c>
      <c r="B42" s="58">
        <v>0</v>
      </c>
      <c r="C42" s="62" t="s">
        <v>18</v>
      </c>
      <c r="D42" s="62">
        <v>0</v>
      </c>
      <c r="E42" s="62" t="s">
        <v>18</v>
      </c>
      <c r="F42" s="58" t="s">
        <v>18</v>
      </c>
      <c r="G42" s="62" t="s">
        <v>18</v>
      </c>
      <c r="H42" s="62" t="s">
        <v>18</v>
      </c>
      <c r="I42" s="62" t="s">
        <v>18</v>
      </c>
      <c r="J42" s="62" t="s">
        <v>18</v>
      </c>
      <c r="K42" s="61" t="s">
        <v>18</v>
      </c>
    </row>
    <row r="43" spans="1:11" ht="11.1" customHeight="1">
      <c r="A43" s="4" t="s">
        <v>38</v>
      </c>
      <c r="B43" s="56"/>
      <c r="C43" s="60" t="s">
        <v>18</v>
      </c>
      <c r="D43" s="60">
        <v>4</v>
      </c>
      <c r="E43" s="60" t="s">
        <v>18</v>
      </c>
      <c r="F43" s="56" t="s">
        <v>18</v>
      </c>
      <c r="G43" s="60" t="s">
        <v>18</v>
      </c>
      <c r="H43" s="60" t="s">
        <v>18</v>
      </c>
      <c r="I43" s="60" t="s">
        <v>18</v>
      </c>
      <c r="J43" s="60" t="s">
        <v>18</v>
      </c>
      <c r="K43" s="59" t="s">
        <v>18</v>
      </c>
    </row>
    <row r="44" spans="1:11" ht="11.1" customHeight="1">
      <c r="A44" s="4" t="s">
        <v>39</v>
      </c>
      <c r="B44" s="70"/>
      <c r="C44" s="70" t="s">
        <v>18</v>
      </c>
      <c r="D44" s="70">
        <v>4</v>
      </c>
      <c r="E44" s="70" t="s">
        <v>18</v>
      </c>
      <c r="F44" s="58" t="s">
        <v>18</v>
      </c>
      <c r="G44" s="70" t="s">
        <v>18</v>
      </c>
      <c r="H44" s="70" t="s">
        <v>18</v>
      </c>
      <c r="I44" s="58" t="s">
        <v>18</v>
      </c>
      <c r="J44" s="58" t="s">
        <v>18</v>
      </c>
      <c r="K44" s="57" t="s">
        <v>18</v>
      </c>
    </row>
    <row r="45" spans="1:11" ht="11.1" customHeight="1">
      <c r="A45" s="4" t="s">
        <v>40</v>
      </c>
      <c r="B45" s="56">
        <v>2</v>
      </c>
      <c r="C45" s="60">
        <v>0</v>
      </c>
      <c r="D45" s="60">
        <v>0</v>
      </c>
      <c r="E45" s="60">
        <v>3</v>
      </c>
      <c r="F45" s="56">
        <v>14</v>
      </c>
      <c r="G45" s="60">
        <v>0</v>
      </c>
      <c r="H45" s="60" t="s">
        <v>18</v>
      </c>
      <c r="I45" s="60">
        <v>0</v>
      </c>
      <c r="J45" s="60" t="s">
        <v>18</v>
      </c>
      <c r="K45" s="59">
        <v>0</v>
      </c>
    </row>
    <row r="46" spans="1:11" ht="11.1" customHeight="1">
      <c r="A46" s="4" t="s">
        <v>41</v>
      </c>
      <c r="B46" s="58">
        <v>1</v>
      </c>
      <c r="C46" s="62">
        <v>0</v>
      </c>
      <c r="D46" s="62">
        <v>0</v>
      </c>
      <c r="E46" s="62">
        <v>0</v>
      </c>
      <c r="F46" s="58">
        <v>6</v>
      </c>
      <c r="G46" s="62">
        <v>0</v>
      </c>
      <c r="H46" s="62" t="s">
        <v>18</v>
      </c>
      <c r="I46" s="62">
        <v>0</v>
      </c>
      <c r="J46" s="62" t="s">
        <v>18</v>
      </c>
      <c r="K46" s="61">
        <v>0</v>
      </c>
    </row>
    <row r="47" spans="1:11" ht="11.1" customHeight="1">
      <c r="A47" s="4" t="s">
        <v>42</v>
      </c>
      <c r="B47" s="56"/>
      <c r="C47" s="60" t="s">
        <v>18</v>
      </c>
      <c r="D47" s="60" t="s">
        <v>18</v>
      </c>
      <c r="E47" s="60" t="s">
        <v>18</v>
      </c>
      <c r="F47" s="73">
        <v>14</v>
      </c>
      <c r="G47" s="60" t="s">
        <v>18</v>
      </c>
      <c r="H47" s="60" t="s">
        <v>18</v>
      </c>
      <c r="I47" s="60" t="s">
        <v>18</v>
      </c>
      <c r="J47" s="60" t="s">
        <v>18</v>
      </c>
      <c r="K47" s="59" t="s">
        <v>18</v>
      </c>
    </row>
    <row r="48" spans="1:11" ht="11.1" customHeight="1">
      <c r="A48" s="4" t="s">
        <v>43</v>
      </c>
      <c r="B48" s="58"/>
      <c r="C48" s="58" t="s">
        <v>18</v>
      </c>
      <c r="D48" s="58" t="s">
        <v>18</v>
      </c>
      <c r="E48" s="58" t="s">
        <v>18</v>
      </c>
      <c r="F48" s="70">
        <v>5</v>
      </c>
      <c r="G48" s="58" t="s">
        <v>18</v>
      </c>
      <c r="H48" s="58" t="s">
        <v>18</v>
      </c>
      <c r="I48" s="58" t="s">
        <v>18</v>
      </c>
      <c r="J48" s="58" t="s">
        <v>18</v>
      </c>
      <c r="K48" s="57" t="s">
        <v>18</v>
      </c>
    </row>
    <row r="49" spans="1:11" ht="11.1" customHeight="1">
      <c r="A49" s="4" t="s">
        <v>44</v>
      </c>
      <c r="B49" s="56"/>
      <c r="C49" s="60" t="s">
        <v>18</v>
      </c>
      <c r="D49" s="60" t="s">
        <v>18</v>
      </c>
      <c r="E49" s="60" t="s">
        <v>18</v>
      </c>
      <c r="F49" s="60">
        <v>9</v>
      </c>
      <c r="G49" s="56" t="s">
        <v>18</v>
      </c>
      <c r="H49" s="60" t="s">
        <v>18</v>
      </c>
      <c r="I49" s="60" t="s">
        <v>18</v>
      </c>
      <c r="J49" s="60" t="s">
        <v>18</v>
      </c>
      <c r="K49" s="59" t="s">
        <v>18</v>
      </c>
    </row>
    <row r="50" spans="1:11" ht="11.1" customHeight="1">
      <c r="A50" s="4" t="s">
        <v>45</v>
      </c>
      <c r="B50" s="58">
        <v>0</v>
      </c>
      <c r="C50" s="70">
        <v>0</v>
      </c>
      <c r="D50" s="70" t="s">
        <v>18</v>
      </c>
      <c r="E50" s="58">
        <v>0</v>
      </c>
      <c r="F50" s="70">
        <v>1</v>
      </c>
      <c r="G50" s="58">
        <v>0</v>
      </c>
      <c r="H50" s="58">
        <v>0</v>
      </c>
      <c r="I50" s="70" t="s">
        <v>18</v>
      </c>
      <c r="J50" s="58" t="s">
        <v>18</v>
      </c>
      <c r="K50" s="57" t="s">
        <v>18</v>
      </c>
    </row>
    <row r="51" spans="1:11" ht="11.1" customHeight="1">
      <c r="A51" s="4" t="s">
        <v>46</v>
      </c>
      <c r="B51" s="56"/>
      <c r="C51" s="60" t="s">
        <v>18</v>
      </c>
      <c r="D51" s="60" t="s">
        <v>18</v>
      </c>
      <c r="E51" s="60" t="s">
        <v>18</v>
      </c>
      <c r="F51" s="60">
        <v>2</v>
      </c>
      <c r="G51" s="60" t="s">
        <v>18</v>
      </c>
      <c r="H51" s="56" t="s">
        <v>18</v>
      </c>
      <c r="I51" s="60" t="s">
        <v>18</v>
      </c>
      <c r="J51" s="60" t="s">
        <v>18</v>
      </c>
      <c r="K51" s="59" t="s">
        <v>18</v>
      </c>
    </row>
    <row r="52" spans="1:11" ht="11.1" customHeight="1">
      <c r="A52" s="4" t="s">
        <v>47</v>
      </c>
      <c r="B52" s="58"/>
      <c r="C52" s="62" t="s">
        <v>18</v>
      </c>
      <c r="D52" s="62" t="s">
        <v>18</v>
      </c>
      <c r="E52" s="62" t="s">
        <v>18</v>
      </c>
      <c r="F52" s="62">
        <v>1</v>
      </c>
      <c r="G52" s="62" t="s">
        <v>18</v>
      </c>
      <c r="H52" s="58" t="s">
        <v>18</v>
      </c>
      <c r="I52" s="62" t="s">
        <v>18</v>
      </c>
      <c r="J52" s="62" t="s">
        <v>18</v>
      </c>
      <c r="K52" s="61" t="s">
        <v>18</v>
      </c>
    </row>
    <row r="53" spans="1:11" ht="11.1" customHeight="1">
      <c r="A53" s="4" t="s">
        <v>48</v>
      </c>
      <c r="B53" s="56">
        <v>1</v>
      </c>
      <c r="C53" s="60">
        <v>0</v>
      </c>
      <c r="D53" s="60" t="s">
        <v>18</v>
      </c>
      <c r="E53" s="60">
        <v>0</v>
      </c>
      <c r="F53" s="60">
        <v>0</v>
      </c>
      <c r="G53" s="60">
        <v>17</v>
      </c>
      <c r="H53" s="60">
        <v>0</v>
      </c>
      <c r="I53" s="56" t="s">
        <v>18</v>
      </c>
      <c r="J53" s="60" t="s">
        <v>18</v>
      </c>
      <c r="K53" s="59" t="s">
        <v>18</v>
      </c>
    </row>
    <row r="54" spans="1:11" ht="11.1" customHeight="1">
      <c r="A54" s="4" t="s">
        <v>145</v>
      </c>
      <c r="B54" s="58"/>
      <c r="C54" s="62" t="s">
        <v>18</v>
      </c>
      <c r="D54" s="62" t="s">
        <v>18</v>
      </c>
      <c r="E54" s="62" t="s">
        <v>18</v>
      </c>
      <c r="F54" s="62" t="s">
        <v>18</v>
      </c>
      <c r="G54" s="62">
        <v>0</v>
      </c>
      <c r="H54" s="62" t="s">
        <v>18</v>
      </c>
      <c r="I54" s="58" t="s">
        <v>18</v>
      </c>
      <c r="J54" s="62" t="s">
        <v>18</v>
      </c>
      <c r="K54" s="61" t="s">
        <v>18</v>
      </c>
    </row>
    <row r="55" spans="1:11" ht="11.1" customHeight="1">
      <c r="A55" s="4" t="s">
        <v>49</v>
      </c>
      <c r="B55" s="56">
        <v>2</v>
      </c>
      <c r="C55" s="60">
        <v>0</v>
      </c>
      <c r="D55" s="60">
        <v>0</v>
      </c>
      <c r="E55" s="60" t="s">
        <v>18</v>
      </c>
      <c r="F55" s="60" t="s">
        <v>18</v>
      </c>
      <c r="G55" s="60" t="s">
        <v>18</v>
      </c>
      <c r="H55" s="60">
        <v>12</v>
      </c>
      <c r="I55" s="56">
        <v>0</v>
      </c>
      <c r="J55" s="60" t="s">
        <v>18</v>
      </c>
      <c r="K55" s="59" t="s">
        <v>18</v>
      </c>
    </row>
    <row r="56" spans="1:11" ht="11.1" customHeight="1">
      <c r="A56" s="4" t="s">
        <v>146</v>
      </c>
      <c r="B56" s="58"/>
      <c r="C56" s="58" t="s">
        <v>18</v>
      </c>
      <c r="D56" s="58" t="s">
        <v>18</v>
      </c>
      <c r="E56" s="58" t="s">
        <v>18</v>
      </c>
      <c r="F56" s="58" t="s">
        <v>18</v>
      </c>
      <c r="G56" s="58" t="s">
        <v>18</v>
      </c>
      <c r="H56" s="58">
        <v>4</v>
      </c>
      <c r="I56" s="58" t="s">
        <v>18</v>
      </c>
      <c r="J56" s="58" t="s">
        <v>18</v>
      </c>
      <c r="K56" s="71" t="s">
        <v>18</v>
      </c>
    </row>
    <row r="57" spans="1:11" ht="11.1" customHeight="1">
      <c r="A57" s="4" t="s">
        <v>147</v>
      </c>
      <c r="B57" s="56"/>
      <c r="C57" s="60" t="s">
        <v>18</v>
      </c>
      <c r="D57" s="60" t="s">
        <v>18</v>
      </c>
      <c r="E57" s="60" t="s">
        <v>18</v>
      </c>
      <c r="F57" s="60" t="s">
        <v>18</v>
      </c>
      <c r="G57" s="60" t="s">
        <v>18</v>
      </c>
      <c r="H57" s="60">
        <v>2</v>
      </c>
      <c r="I57" s="60" t="s">
        <v>18</v>
      </c>
      <c r="J57" s="56" t="s">
        <v>18</v>
      </c>
      <c r="K57" s="59" t="s">
        <v>18</v>
      </c>
    </row>
    <row r="58" spans="1:11" ht="11.1" customHeight="1">
      <c r="A58" s="4" t="s">
        <v>138</v>
      </c>
      <c r="B58" s="58">
        <v>0</v>
      </c>
      <c r="C58" s="62">
        <v>0</v>
      </c>
      <c r="D58" s="62" t="s">
        <v>18</v>
      </c>
      <c r="E58" s="62" t="s">
        <v>18</v>
      </c>
      <c r="F58" s="62" t="s">
        <v>18</v>
      </c>
      <c r="G58" s="62" t="s">
        <v>18</v>
      </c>
      <c r="H58" s="62">
        <v>0</v>
      </c>
      <c r="I58" s="62">
        <v>6</v>
      </c>
      <c r="J58" s="58" t="s">
        <v>18</v>
      </c>
      <c r="K58" s="61" t="s">
        <v>18</v>
      </c>
    </row>
    <row r="59" spans="1:11" ht="11.1" customHeight="1">
      <c r="A59" s="4" t="s">
        <v>148</v>
      </c>
      <c r="B59" s="73"/>
      <c r="C59" s="73" t="s">
        <v>18</v>
      </c>
      <c r="D59" s="56" t="s">
        <v>18</v>
      </c>
      <c r="E59" s="56" t="s">
        <v>18</v>
      </c>
      <c r="F59" s="73" t="s">
        <v>18</v>
      </c>
      <c r="G59" s="73" t="s">
        <v>18</v>
      </c>
      <c r="H59" s="56" t="s">
        <v>18</v>
      </c>
      <c r="I59" s="56">
        <v>1</v>
      </c>
      <c r="J59" s="56" t="s">
        <v>18</v>
      </c>
      <c r="K59" s="55" t="s">
        <v>18</v>
      </c>
    </row>
    <row r="60" spans="1:11" ht="11.1" customHeight="1">
      <c r="A60" s="4" t="s">
        <v>149</v>
      </c>
      <c r="B60" s="58"/>
      <c r="C60" s="62" t="s">
        <v>18</v>
      </c>
      <c r="D60" s="62" t="s">
        <v>18</v>
      </c>
      <c r="E60" s="62" t="s">
        <v>18</v>
      </c>
      <c r="F60" s="62" t="s">
        <v>18</v>
      </c>
      <c r="G60" s="62" t="s">
        <v>18</v>
      </c>
      <c r="H60" s="62" t="s">
        <v>18</v>
      </c>
      <c r="I60" s="62">
        <v>4</v>
      </c>
      <c r="J60" s="58" t="s">
        <v>18</v>
      </c>
      <c r="K60" s="61" t="s">
        <v>18</v>
      </c>
    </row>
    <row r="61" spans="1:11" ht="11.1" customHeight="1">
      <c r="A61" s="4" t="s">
        <v>150</v>
      </c>
      <c r="B61" s="56"/>
      <c r="C61" s="56" t="s">
        <v>18</v>
      </c>
      <c r="D61" s="73" t="s">
        <v>18</v>
      </c>
      <c r="E61" s="56" t="s">
        <v>18</v>
      </c>
      <c r="F61" s="73" t="s">
        <v>18</v>
      </c>
      <c r="G61" s="73" t="s">
        <v>18</v>
      </c>
      <c r="H61" s="73" t="s">
        <v>18</v>
      </c>
      <c r="I61" s="56">
        <v>5</v>
      </c>
      <c r="J61" s="56" t="s">
        <v>18</v>
      </c>
      <c r="K61" s="55" t="s">
        <v>18</v>
      </c>
    </row>
    <row r="62" spans="1:11" ht="11.1" customHeight="1">
      <c r="A62" s="4" t="s">
        <v>50</v>
      </c>
      <c r="B62" s="70">
        <v>1</v>
      </c>
      <c r="C62" s="70" t="s">
        <v>18</v>
      </c>
      <c r="D62" s="58" t="s">
        <v>18</v>
      </c>
      <c r="E62" s="58" t="s">
        <v>18</v>
      </c>
      <c r="F62" s="58" t="s">
        <v>18</v>
      </c>
      <c r="G62" s="58">
        <v>0</v>
      </c>
      <c r="H62" s="58" t="s">
        <v>18</v>
      </c>
      <c r="I62" s="58" t="s">
        <v>18</v>
      </c>
      <c r="J62" s="58">
        <v>9</v>
      </c>
      <c r="K62" s="57">
        <v>0</v>
      </c>
    </row>
    <row r="63" spans="1:11" ht="11.1" customHeight="1">
      <c r="A63" s="4" t="s">
        <v>139</v>
      </c>
      <c r="B63" s="56">
        <v>0</v>
      </c>
      <c r="C63" s="56" t="s">
        <v>18</v>
      </c>
      <c r="D63" s="56" t="s">
        <v>18</v>
      </c>
      <c r="E63" s="73" t="s">
        <v>18</v>
      </c>
      <c r="F63" s="56" t="s">
        <v>18</v>
      </c>
      <c r="G63" s="73">
        <v>0</v>
      </c>
      <c r="H63" s="56" t="s">
        <v>18</v>
      </c>
      <c r="I63" s="56" t="s">
        <v>18</v>
      </c>
      <c r="J63" s="73">
        <v>1</v>
      </c>
      <c r="K63" s="55">
        <v>0</v>
      </c>
    </row>
    <row r="64" spans="1:11" ht="11.1" customHeight="1">
      <c r="A64" s="4" t="s">
        <v>162</v>
      </c>
      <c r="B64" s="70"/>
      <c r="C64" s="70" t="s">
        <v>18</v>
      </c>
      <c r="D64" s="58" t="s">
        <v>18</v>
      </c>
      <c r="E64" s="58" t="s">
        <v>18</v>
      </c>
      <c r="F64" s="58" t="s">
        <v>18</v>
      </c>
      <c r="G64" s="58" t="s">
        <v>18</v>
      </c>
      <c r="H64" s="58" t="s">
        <v>18</v>
      </c>
      <c r="I64" s="58" t="s">
        <v>18</v>
      </c>
      <c r="J64" s="58">
        <v>0</v>
      </c>
      <c r="K64" s="57" t="s">
        <v>18</v>
      </c>
    </row>
    <row r="65" spans="1:11" ht="11.1" customHeight="1">
      <c r="A65" s="4" t="s">
        <v>151</v>
      </c>
      <c r="B65" s="56">
        <v>0</v>
      </c>
      <c r="C65" s="56" t="s">
        <v>18</v>
      </c>
      <c r="D65" s="56" t="s">
        <v>18</v>
      </c>
      <c r="E65" s="73" t="s">
        <v>18</v>
      </c>
      <c r="F65" s="56" t="s">
        <v>18</v>
      </c>
      <c r="G65" s="73" t="s">
        <v>18</v>
      </c>
      <c r="H65" s="56" t="s">
        <v>18</v>
      </c>
      <c r="I65" s="56" t="s">
        <v>18</v>
      </c>
      <c r="J65" s="73">
        <v>0</v>
      </c>
      <c r="K65" s="55" t="s">
        <v>18</v>
      </c>
    </row>
    <row r="66" spans="1:11" ht="11.1" customHeight="1">
      <c r="A66" s="4" t="s">
        <v>51</v>
      </c>
      <c r="B66" s="70">
        <v>0</v>
      </c>
      <c r="C66" s="70">
        <v>0</v>
      </c>
      <c r="D66" s="58" t="s">
        <v>18</v>
      </c>
      <c r="E66" s="58" t="s">
        <v>18</v>
      </c>
      <c r="F66" s="58" t="s">
        <v>18</v>
      </c>
      <c r="G66" s="58">
        <v>0</v>
      </c>
      <c r="H66" s="58" t="s">
        <v>18</v>
      </c>
      <c r="I66" s="58" t="s">
        <v>18</v>
      </c>
      <c r="J66" s="58">
        <v>1</v>
      </c>
      <c r="K66" s="57" t="s">
        <v>18</v>
      </c>
    </row>
    <row r="67" spans="1:11" ht="11.1" customHeight="1">
      <c r="A67" s="4" t="s">
        <v>163</v>
      </c>
      <c r="B67" s="56"/>
      <c r="C67" s="56" t="s">
        <v>18</v>
      </c>
      <c r="D67" s="56" t="s">
        <v>18</v>
      </c>
      <c r="E67" s="73" t="s">
        <v>18</v>
      </c>
      <c r="F67" s="56" t="s">
        <v>18</v>
      </c>
      <c r="G67" s="73" t="s">
        <v>18</v>
      </c>
      <c r="H67" s="56" t="s">
        <v>18</v>
      </c>
      <c r="I67" s="56" t="s">
        <v>18</v>
      </c>
      <c r="J67" s="73">
        <v>21</v>
      </c>
      <c r="K67" s="55" t="s">
        <v>18</v>
      </c>
    </row>
    <row r="68" spans="1:11" ht="11.1" customHeight="1">
      <c r="A68" s="4" t="s">
        <v>52</v>
      </c>
      <c r="B68" s="70">
        <v>2</v>
      </c>
      <c r="C68" s="70">
        <v>0</v>
      </c>
      <c r="D68" s="58">
        <v>0</v>
      </c>
      <c r="E68" s="58" t="s">
        <v>18</v>
      </c>
      <c r="F68" s="58" t="s">
        <v>18</v>
      </c>
      <c r="G68" s="58" t="s">
        <v>18</v>
      </c>
      <c r="H68" s="58">
        <v>0</v>
      </c>
      <c r="I68" s="58">
        <v>1</v>
      </c>
      <c r="J68" s="58">
        <v>19</v>
      </c>
      <c r="K68" s="57">
        <v>3</v>
      </c>
    </row>
    <row r="69" spans="1:11" ht="11.1" customHeight="1">
      <c r="A69" s="4" t="s">
        <v>164</v>
      </c>
      <c r="B69" s="56">
        <v>1</v>
      </c>
      <c r="C69" s="56" t="s">
        <v>18</v>
      </c>
      <c r="D69" s="56">
        <v>0</v>
      </c>
      <c r="E69" s="73" t="s">
        <v>18</v>
      </c>
      <c r="F69" s="56" t="s">
        <v>18</v>
      </c>
      <c r="G69" s="73">
        <v>0</v>
      </c>
      <c r="H69" s="56" t="s">
        <v>18</v>
      </c>
      <c r="I69" s="56" t="s">
        <v>18</v>
      </c>
      <c r="J69" s="73">
        <v>0</v>
      </c>
      <c r="K69" s="55">
        <v>22</v>
      </c>
    </row>
    <row r="70" spans="1:11" ht="11.1" customHeight="1">
      <c r="A70" s="4" t="s">
        <v>165</v>
      </c>
      <c r="B70" s="70">
        <v>0</v>
      </c>
      <c r="C70" s="70">
        <v>0</v>
      </c>
      <c r="D70" s="58">
        <v>0</v>
      </c>
      <c r="E70" s="58">
        <v>0</v>
      </c>
      <c r="F70" s="58">
        <v>0</v>
      </c>
      <c r="G70" s="58">
        <v>0</v>
      </c>
      <c r="H70" s="58" t="s">
        <v>18</v>
      </c>
      <c r="I70" s="58">
        <v>0</v>
      </c>
      <c r="J70" s="58">
        <v>0</v>
      </c>
      <c r="K70" s="57">
        <v>0</v>
      </c>
    </row>
    <row r="71" spans="1:11" ht="11.1" customHeight="1">
      <c r="A71" s="4" t="s">
        <v>166</v>
      </c>
      <c r="B71" s="56">
        <v>0</v>
      </c>
      <c r="C71" s="56">
        <v>0</v>
      </c>
      <c r="D71" s="56">
        <v>0</v>
      </c>
      <c r="E71" s="73">
        <v>0</v>
      </c>
      <c r="F71" s="56">
        <v>0</v>
      </c>
      <c r="G71" s="73">
        <v>0</v>
      </c>
      <c r="H71" s="56">
        <v>0</v>
      </c>
      <c r="I71" s="56">
        <v>0</v>
      </c>
      <c r="J71" s="73">
        <v>0</v>
      </c>
      <c r="K71" s="55">
        <v>0</v>
      </c>
    </row>
    <row r="72" spans="1:11" ht="11.1" customHeight="1">
      <c r="A72" s="4" t="s">
        <v>167</v>
      </c>
      <c r="B72" s="70">
        <v>0</v>
      </c>
      <c r="C72" s="70">
        <v>0</v>
      </c>
      <c r="D72" s="58">
        <v>0</v>
      </c>
      <c r="E72" s="58">
        <v>0</v>
      </c>
      <c r="F72" s="58">
        <v>0</v>
      </c>
      <c r="G72" s="58">
        <v>0</v>
      </c>
      <c r="H72" s="58">
        <v>0</v>
      </c>
      <c r="I72" s="58">
        <v>0</v>
      </c>
      <c r="J72" s="58">
        <v>0</v>
      </c>
      <c r="K72" s="57" t="s">
        <v>18</v>
      </c>
    </row>
    <row r="73" spans="1:11" ht="11.1" customHeight="1">
      <c r="A73" s="4" t="s">
        <v>168</v>
      </c>
      <c r="B73" s="56">
        <v>0</v>
      </c>
      <c r="C73" s="56">
        <v>0</v>
      </c>
      <c r="D73" s="56">
        <v>0</v>
      </c>
      <c r="E73" s="73">
        <v>0</v>
      </c>
      <c r="F73" s="56">
        <v>0</v>
      </c>
      <c r="G73" s="73">
        <v>0</v>
      </c>
      <c r="H73" s="56">
        <v>0</v>
      </c>
      <c r="I73" s="56">
        <v>0</v>
      </c>
      <c r="J73" s="73">
        <v>0</v>
      </c>
      <c r="K73" s="55">
        <v>0</v>
      </c>
    </row>
    <row r="74" spans="1:11" ht="11.1" customHeight="1">
      <c r="A74" s="4" t="s">
        <v>169</v>
      </c>
      <c r="B74" s="70">
        <v>0</v>
      </c>
      <c r="C74" s="70">
        <v>0</v>
      </c>
      <c r="D74" s="58">
        <v>0</v>
      </c>
      <c r="E74" s="58">
        <v>0</v>
      </c>
      <c r="F74" s="58" t="s">
        <v>18</v>
      </c>
      <c r="G74" s="58">
        <v>0</v>
      </c>
      <c r="H74" s="58">
        <v>0</v>
      </c>
      <c r="I74" s="58">
        <v>0</v>
      </c>
      <c r="J74" s="58">
        <v>0</v>
      </c>
      <c r="K74" s="57" t="s">
        <v>18</v>
      </c>
    </row>
    <row r="75" spans="1:11" ht="11.1" customHeight="1">
      <c r="A75" s="4" t="s">
        <v>170</v>
      </c>
      <c r="B75" s="56">
        <v>0</v>
      </c>
      <c r="C75" s="56">
        <v>1</v>
      </c>
      <c r="D75" s="56">
        <v>0</v>
      </c>
      <c r="E75" s="73">
        <v>0</v>
      </c>
      <c r="F75" s="56">
        <v>1</v>
      </c>
      <c r="G75" s="73">
        <v>0</v>
      </c>
      <c r="H75" s="56">
        <v>0</v>
      </c>
      <c r="I75" s="56">
        <v>0</v>
      </c>
      <c r="J75" s="73">
        <v>0</v>
      </c>
      <c r="K75" s="55">
        <v>0</v>
      </c>
    </row>
    <row r="76" spans="1:11" ht="11.1" customHeight="1">
      <c r="A76" s="4" t="s">
        <v>171</v>
      </c>
      <c r="B76" s="58">
        <v>0</v>
      </c>
      <c r="C76" s="58">
        <v>0</v>
      </c>
      <c r="D76" s="58">
        <v>0</v>
      </c>
      <c r="E76" s="58">
        <v>0</v>
      </c>
      <c r="F76" s="70">
        <v>0</v>
      </c>
      <c r="G76" s="70">
        <v>0</v>
      </c>
      <c r="H76" s="58">
        <v>0</v>
      </c>
      <c r="I76" s="70">
        <v>0</v>
      </c>
      <c r="J76" s="70">
        <v>0</v>
      </c>
      <c r="K76" s="57">
        <v>0</v>
      </c>
    </row>
    <row r="77" spans="1:11" ht="11.1" customHeight="1">
      <c r="A77" s="4" t="s">
        <v>172</v>
      </c>
      <c r="B77" s="56">
        <v>0</v>
      </c>
      <c r="C77" s="56">
        <v>0</v>
      </c>
      <c r="D77" s="73">
        <v>0</v>
      </c>
      <c r="E77" s="73">
        <v>0</v>
      </c>
      <c r="F77" s="73">
        <v>0</v>
      </c>
      <c r="G77" s="56">
        <v>0</v>
      </c>
      <c r="H77" s="73">
        <v>0</v>
      </c>
      <c r="I77" s="56">
        <v>0</v>
      </c>
      <c r="J77" s="73">
        <v>0</v>
      </c>
      <c r="K77" s="72">
        <v>0</v>
      </c>
    </row>
    <row r="78" spans="1:11" ht="11.1" customHeight="1">
      <c r="A78" s="4" t="s">
        <v>173</v>
      </c>
      <c r="B78" s="70">
        <v>0</v>
      </c>
      <c r="C78" s="70">
        <v>0</v>
      </c>
      <c r="D78" s="70">
        <v>0</v>
      </c>
      <c r="E78" s="58">
        <v>0</v>
      </c>
      <c r="F78" s="70">
        <v>1</v>
      </c>
      <c r="G78" s="58">
        <v>0</v>
      </c>
      <c r="H78" s="58">
        <v>0</v>
      </c>
      <c r="I78" s="58">
        <v>0</v>
      </c>
      <c r="J78" s="70">
        <v>0</v>
      </c>
      <c r="K78" s="57">
        <v>0</v>
      </c>
    </row>
    <row r="79" spans="1:11" ht="11.1" customHeight="1">
      <c r="A79" s="4" t="s">
        <v>174</v>
      </c>
      <c r="B79" s="56">
        <v>0</v>
      </c>
      <c r="C79" s="56">
        <v>0</v>
      </c>
      <c r="D79" s="56">
        <v>0</v>
      </c>
      <c r="E79" s="56">
        <v>0</v>
      </c>
      <c r="F79" s="56">
        <v>0</v>
      </c>
      <c r="G79" s="73">
        <v>0</v>
      </c>
      <c r="H79" s="56">
        <v>0</v>
      </c>
      <c r="I79" s="73">
        <v>0</v>
      </c>
      <c r="J79" s="73">
        <v>1</v>
      </c>
      <c r="K79" s="72">
        <v>0</v>
      </c>
    </row>
    <row r="80" spans="1:11" ht="11.1" customHeight="1">
      <c r="A80" s="4" t="s">
        <v>175</v>
      </c>
      <c r="B80" s="70">
        <v>0</v>
      </c>
      <c r="C80" s="58">
        <v>0</v>
      </c>
      <c r="D80" s="70">
        <v>0</v>
      </c>
      <c r="E80" s="70">
        <v>0</v>
      </c>
      <c r="F80" s="70">
        <v>0</v>
      </c>
      <c r="G80" s="70">
        <v>0</v>
      </c>
      <c r="H80" s="70">
        <v>0</v>
      </c>
      <c r="I80" s="58">
        <v>0</v>
      </c>
      <c r="J80" s="70">
        <v>0</v>
      </c>
      <c r="K80" s="57">
        <v>0</v>
      </c>
    </row>
    <row r="81" spans="1:11" ht="11.1" customHeight="1">
      <c r="A81" s="4" t="s">
        <v>176</v>
      </c>
      <c r="B81" s="56">
        <v>0</v>
      </c>
      <c r="C81" s="56">
        <v>0</v>
      </c>
      <c r="D81" s="56">
        <v>0</v>
      </c>
      <c r="E81" s="56" t="s">
        <v>18</v>
      </c>
      <c r="F81" s="56">
        <v>0</v>
      </c>
      <c r="G81" s="73" t="s">
        <v>18</v>
      </c>
      <c r="H81" s="56" t="s">
        <v>18</v>
      </c>
      <c r="I81" s="56" t="s">
        <v>18</v>
      </c>
      <c r="J81" s="56" t="s">
        <v>18</v>
      </c>
      <c r="K81" s="55" t="s">
        <v>18</v>
      </c>
    </row>
    <row r="82" spans="1:11" ht="11.1" customHeight="1">
      <c r="A82" s="4" t="s">
        <v>177</v>
      </c>
      <c r="B82" s="58">
        <v>0</v>
      </c>
      <c r="C82" s="58">
        <v>0</v>
      </c>
      <c r="D82" s="70">
        <v>0</v>
      </c>
      <c r="E82" s="70" t="s">
        <v>18</v>
      </c>
      <c r="F82" s="58" t="s">
        <v>18</v>
      </c>
      <c r="G82" s="58" t="s">
        <v>18</v>
      </c>
      <c r="H82" s="58" t="s">
        <v>18</v>
      </c>
      <c r="I82" s="58" t="s">
        <v>18</v>
      </c>
      <c r="J82" s="58" t="s">
        <v>18</v>
      </c>
      <c r="K82" s="57" t="s">
        <v>18</v>
      </c>
    </row>
    <row r="83" spans="1:11" ht="11.1" customHeight="1">
      <c r="A83" s="4" t="s">
        <v>178</v>
      </c>
      <c r="B83" s="56">
        <v>0</v>
      </c>
      <c r="C83" s="60">
        <v>0</v>
      </c>
      <c r="D83" s="56">
        <v>0</v>
      </c>
      <c r="E83" s="60" t="s">
        <v>18</v>
      </c>
      <c r="F83" s="60" t="s">
        <v>18</v>
      </c>
      <c r="G83" s="60">
        <v>0</v>
      </c>
      <c r="H83" s="60" t="s">
        <v>18</v>
      </c>
      <c r="I83" s="60" t="s">
        <v>18</v>
      </c>
      <c r="J83" s="60" t="s">
        <v>18</v>
      </c>
      <c r="K83" s="59" t="s">
        <v>18</v>
      </c>
    </row>
    <row r="84" spans="1:11" ht="11.1" customHeight="1">
      <c r="A84" s="4" t="s">
        <v>179</v>
      </c>
      <c r="B84" s="58">
        <v>0</v>
      </c>
      <c r="C84" s="62">
        <v>0</v>
      </c>
      <c r="D84" s="58">
        <v>0</v>
      </c>
      <c r="E84" s="62" t="s">
        <v>18</v>
      </c>
      <c r="F84" s="62" t="s">
        <v>18</v>
      </c>
      <c r="G84" s="62" t="s">
        <v>18</v>
      </c>
      <c r="H84" s="62" t="s">
        <v>18</v>
      </c>
      <c r="I84" s="62" t="s">
        <v>18</v>
      </c>
      <c r="J84" s="62" t="s">
        <v>18</v>
      </c>
      <c r="K84" s="61" t="s">
        <v>18</v>
      </c>
    </row>
    <row r="85" spans="1:11" ht="11.1" customHeight="1">
      <c r="A85" s="4" t="s">
        <v>180</v>
      </c>
      <c r="B85" s="56">
        <v>0</v>
      </c>
      <c r="C85" s="73">
        <v>0</v>
      </c>
      <c r="D85" s="73">
        <v>0</v>
      </c>
      <c r="E85" s="56">
        <v>0</v>
      </c>
      <c r="F85" s="56" t="s">
        <v>18</v>
      </c>
      <c r="G85" s="73" t="s">
        <v>18</v>
      </c>
      <c r="H85" s="73">
        <v>0</v>
      </c>
      <c r="I85" s="73" t="s">
        <v>18</v>
      </c>
      <c r="J85" s="56" t="s">
        <v>18</v>
      </c>
      <c r="K85" s="55" t="s">
        <v>18</v>
      </c>
    </row>
    <row r="86" spans="1:11" ht="11.1" customHeight="1">
      <c r="A86" s="4" t="s">
        <v>181</v>
      </c>
      <c r="B86" s="58">
        <v>0</v>
      </c>
      <c r="C86" s="58">
        <v>0</v>
      </c>
      <c r="D86" s="58">
        <v>0</v>
      </c>
      <c r="E86" s="58">
        <v>1</v>
      </c>
      <c r="F86" s="58">
        <v>0</v>
      </c>
      <c r="G86" s="58">
        <v>0</v>
      </c>
      <c r="H86" s="70" t="s">
        <v>18</v>
      </c>
      <c r="I86" s="58" t="s">
        <v>18</v>
      </c>
      <c r="J86" s="58" t="s">
        <v>18</v>
      </c>
      <c r="K86" s="57" t="s">
        <v>18</v>
      </c>
    </row>
    <row r="87" spans="1:11" ht="11.1" customHeight="1">
      <c r="A87" s="4" t="s">
        <v>182</v>
      </c>
      <c r="B87" s="56">
        <v>0</v>
      </c>
      <c r="C87" s="60" t="s">
        <v>18</v>
      </c>
      <c r="D87" s="60" t="s">
        <v>18</v>
      </c>
      <c r="E87" s="60">
        <v>0</v>
      </c>
      <c r="F87" s="56">
        <v>0</v>
      </c>
      <c r="G87" s="60">
        <v>0</v>
      </c>
      <c r="H87" s="60" t="s">
        <v>18</v>
      </c>
      <c r="I87" s="60" t="s">
        <v>18</v>
      </c>
      <c r="J87" s="60">
        <v>0</v>
      </c>
      <c r="K87" s="59">
        <v>0</v>
      </c>
    </row>
    <row r="88" spans="1:11" ht="11.1" customHeight="1">
      <c r="A88" s="4" t="s">
        <v>183</v>
      </c>
      <c r="B88" s="58">
        <v>0</v>
      </c>
      <c r="C88" s="62" t="s">
        <v>18</v>
      </c>
      <c r="D88" s="62" t="s">
        <v>18</v>
      </c>
      <c r="E88" s="62" t="s">
        <v>18</v>
      </c>
      <c r="F88" s="58" t="s">
        <v>18</v>
      </c>
      <c r="G88" s="62" t="s">
        <v>18</v>
      </c>
      <c r="H88" s="62">
        <v>0</v>
      </c>
      <c r="I88" s="62">
        <v>1</v>
      </c>
      <c r="J88" s="62" t="s">
        <v>18</v>
      </c>
      <c r="K88" s="61" t="s">
        <v>18</v>
      </c>
    </row>
    <row r="89" spans="1:11" ht="11.1" customHeight="1">
      <c r="A89" s="4" t="s">
        <v>184</v>
      </c>
      <c r="B89" s="56">
        <v>0</v>
      </c>
      <c r="C89" s="60">
        <v>0</v>
      </c>
      <c r="D89" s="60">
        <v>0</v>
      </c>
      <c r="E89" s="60">
        <v>0</v>
      </c>
      <c r="F89" s="56" t="s">
        <v>18</v>
      </c>
      <c r="G89" s="60" t="s">
        <v>18</v>
      </c>
      <c r="H89" s="60">
        <v>0</v>
      </c>
      <c r="I89" s="60">
        <v>0</v>
      </c>
      <c r="J89" s="60" t="s">
        <v>18</v>
      </c>
      <c r="K89" s="59" t="s">
        <v>18</v>
      </c>
    </row>
    <row r="90" spans="1:11" ht="11.1" customHeight="1">
      <c r="A90" s="4" t="s">
        <v>185</v>
      </c>
      <c r="B90" s="70">
        <v>0</v>
      </c>
      <c r="C90" s="70" t="s">
        <v>18</v>
      </c>
      <c r="D90" s="70" t="s">
        <v>18</v>
      </c>
      <c r="E90" s="70" t="s">
        <v>18</v>
      </c>
      <c r="F90" s="58" t="s">
        <v>18</v>
      </c>
      <c r="G90" s="70" t="s">
        <v>18</v>
      </c>
      <c r="H90" s="70" t="s">
        <v>18</v>
      </c>
      <c r="I90" s="58" t="s">
        <v>18</v>
      </c>
      <c r="J90" s="58" t="s">
        <v>18</v>
      </c>
      <c r="K90" s="57">
        <v>0</v>
      </c>
    </row>
    <row r="91" spans="1:11" ht="11.1" customHeight="1">
      <c r="A91" s="4" t="s">
        <v>186</v>
      </c>
      <c r="B91" s="56">
        <v>0</v>
      </c>
      <c r="C91" s="60">
        <v>0</v>
      </c>
      <c r="D91" s="60" t="s">
        <v>18</v>
      </c>
      <c r="E91" s="60" t="s">
        <v>18</v>
      </c>
      <c r="F91" s="56" t="s">
        <v>18</v>
      </c>
      <c r="G91" s="60" t="s">
        <v>18</v>
      </c>
      <c r="H91" s="60" t="s">
        <v>18</v>
      </c>
      <c r="I91" s="60" t="s">
        <v>18</v>
      </c>
      <c r="J91" s="60" t="s">
        <v>18</v>
      </c>
      <c r="K91" s="59">
        <v>1</v>
      </c>
    </row>
    <row r="92" spans="1:11" ht="11.1" customHeight="1">
      <c r="A92" s="4" t="s">
        <v>187</v>
      </c>
      <c r="B92" s="58">
        <v>2</v>
      </c>
      <c r="C92" s="62">
        <v>2</v>
      </c>
      <c r="D92" s="62">
        <v>2</v>
      </c>
      <c r="E92" s="62">
        <v>1</v>
      </c>
      <c r="F92" s="58">
        <v>1</v>
      </c>
      <c r="G92" s="62">
        <v>1</v>
      </c>
      <c r="H92" s="62">
        <v>1</v>
      </c>
      <c r="I92" s="62">
        <v>9</v>
      </c>
      <c r="J92" s="62">
        <v>2</v>
      </c>
      <c r="K92" s="61">
        <v>1</v>
      </c>
    </row>
    <row r="93" spans="1:11" ht="11.1" customHeight="1">
      <c r="A93" s="4" t="s">
        <v>188</v>
      </c>
      <c r="B93" s="56">
        <v>6</v>
      </c>
      <c r="C93" s="60">
        <v>7</v>
      </c>
      <c r="D93" s="60">
        <v>8</v>
      </c>
      <c r="E93" s="60">
        <v>7</v>
      </c>
      <c r="F93" s="73">
        <v>4</v>
      </c>
      <c r="G93" s="60">
        <v>3</v>
      </c>
      <c r="H93" s="60">
        <v>7</v>
      </c>
      <c r="I93" s="60">
        <v>4</v>
      </c>
      <c r="J93" s="60">
        <v>3</v>
      </c>
      <c r="K93" s="59">
        <v>5</v>
      </c>
    </row>
    <row r="94" spans="1:11" ht="11.1" customHeight="1">
      <c r="A94" s="4" t="s">
        <v>189</v>
      </c>
      <c r="B94" s="70">
        <v>3</v>
      </c>
      <c r="C94" s="70">
        <v>6</v>
      </c>
      <c r="D94" s="70">
        <v>7</v>
      </c>
      <c r="E94" s="70">
        <v>7</v>
      </c>
      <c r="F94" s="58">
        <v>0</v>
      </c>
      <c r="G94" s="70">
        <v>0</v>
      </c>
      <c r="H94" s="70">
        <v>0</v>
      </c>
      <c r="I94" s="58" t="s">
        <v>18</v>
      </c>
      <c r="J94" s="58" t="s">
        <v>18</v>
      </c>
      <c r="K94" s="57" t="s">
        <v>18</v>
      </c>
    </row>
    <row r="95" spans="1:11" ht="11.1" customHeight="1">
      <c r="A95" s="4" t="s">
        <v>190</v>
      </c>
      <c r="B95" s="56">
        <v>1</v>
      </c>
      <c r="C95" s="60">
        <v>3</v>
      </c>
      <c r="D95" s="60">
        <v>1</v>
      </c>
      <c r="E95" s="60">
        <v>1</v>
      </c>
      <c r="F95" s="56">
        <v>1</v>
      </c>
      <c r="G95" s="60">
        <v>0</v>
      </c>
      <c r="H95" s="60">
        <v>1</v>
      </c>
      <c r="I95" s="60">
        <v>2</v>
      </c>
      <c r="J95" s="60">
        <v>0</v>
      </c>
      <c r="K95" s="59">
        <v>0</v>
      </c>
    </row>
    <row r="96" spans="1:11" ht="11.1" customHeight="1">
      <c r="A96" s="4" t="s">
        <v>191</v>
      </c>
      <c r="B96" s="58">
        <v>0</v>
      </c>
      <c r="C96" s="62">
        <v>1</v>
      </c>
      <c r="D96" s="62">
        <v>0</v>
      </c>
      <c r="E96" s="62">
        <v>0</v>
      </c>
      <c r="F96" s="58">
        <v>0</v>
      </c>
      <c r="G96" s="62">
        <v>0</v>
      </c>
      <c r="H96" s="62">
        <v>0</v>
      </c>
      <c r="I96" s="62">
        <v>0</v>
      </c>
      <c r="J96" s="62">
        <v>0</v>
      </c>
      <c r="K96" s="61">
        <v>0</v>
      </c>
    </row>
    <row r="97" spans="1:11" ht="11.1" customHeight="1">
      <c r="A97" s="4" t="s">
        <v>192</v>
      </c>
      <c r="B97" s="56">
        <v>1</v>
      </c>
      <c r="C97" s="60">
        <v>0</v>
      </c>
      <c r="D97" s="60">
        <v>0</v>
      </c>
      <c r="E97" s="60" t="s">
        <v>18</v>
      </c>
      <c r="F97" s="56" t="s">
        <v>18</v>
      </c>
      <c r="G97" s="60">
        <v>0</v>
      </c>
      <c r="H97" s="60" t="s">
        <v>18</v>
      </c>
      <c r="I97" s="60" t="s">
        <v>18</v>
      </c>
      <c r="J97" s="60">
        <v>0</v>
      </c>
      <c r="K97" s="59">
        <v>23</v>
      </c>
    </row>
    <row r="98" spans="1:11" ht="11.1" customHeight="1">
      <c r="A98" s="113" t="s">
        <v>53</v>
      </c>
      <c r="B98" s="114">
        <v>4</v>
      </c>
      <c r="C98" s="116">
        <v>4</v>
      </c>
      <c r="D98" s="116">
        <v>3</v>
      </c>
      <c r="E98" s="116">
        <v>1</v>
      </c>
      <c r="F98" s="114">
        <v>3</v>
      </c>
      <c r="G98" s="116">
        <v>3</v>
      </c>
      <c r="H98" s="116">
        <v>4</v>
      </c>
      <c r="I98" s="116">
        <v>8</v>
      </c>
      <c r="J98" s="116">
        <v>6</v>
      </c>
      <c r="K98" s="115">
        <v>10</v>
      </c>
    </row>
  </sheetData>
  <mergeCells count="2">
    <mergeCell ref="A1:K1"/>
    <mergeCell ref="A2:A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26D1E-EB1E-48AA-AC2B-BA4A5BA05DE6}">
  <dimension ref="A1:AO99"/>
  <sheetViews>
    <sheetView showGridLines="0" workbookViewId="0">
      <selection sqref="A1:AO1"/>
    </sheetView>
  </sheetViews>
  <sheetFormatPr baseColWidth="10" defaultColWidth="9.140625" defaultRowHeight="15"/>
  <cols>
    <col min="1" max="1" width="36" customWidth="1"/>
    <col min="2" max="41" width="8.7109375" customWidth="1"/>
  </cols>
  <sheetData>
    <row r="1" spans="1:41" ht="41.1" customHeight="1">
      <c r="A1" s="175" t="s">
        <v>208</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row>
    <row r="2" spans="1:41" ht="24" customHeight="1">
      <c r="A2" s="176" t="s">
        <v>0</v>
      </c>
      <c r="B2" s="174" t="s">
        <v>1</v>
      </c>
      <c r="C2" s="174"/>
      <c r="D2" s="174"/>
      <c r="E2" s="174"/>
      <c r="F2" s="174" t="s">
        <v>2</v>
      </c>
      <c r="G2" s="174"/>
      <c r="H2" s="174"/>
      <c r="I2" s="174"/>
      <c r="J2" s="174" t="s">
        <v>131</v>
      </c>
      <c r="K2" s="174"/>
      <c r="L2" s="174"/>
      <c r="M2" s="174"/>
      <c r="N2" s="174" t="s">
        <v>3</v>
      </c>
      <c r="O2" s="174"/>
      <c r="P2" s="174"/>
      <c r="Q2" s="174"/>
      <c r="R2" s="174" t="s">
        <v>4</v>
      </c>
      <c r="S2" s="174"/>
      <c r="T2" s="174"/>
      <c r="U2" s="174"/>
      <c r="V2" s="174" t="s">
        <v>5</v>
      </c>
      <c r="W2" s="174"/>
      <c r="X2" s="174"/>
      <c r="Y2" s="174"/>
      <c r="Z2" s="174" t="s">
        <v>132</v>
      </c>
      <c r="AA2" s="174"/>
      <c r="AB2" s="174"/>
      <c r="AC2" s="174"/>
      <c r="AD2" s="174" t="s">
        <v>6</v>
      </c>
      <c r="AE2" s="174"/>
      <c r="AF2" s="174"/>
      <c r="AG2" s="174"/>
      <c r="AH2" s="174" t="s">
        <v>7</v>
      </c>
      <c r="AI2" s="174"/>
      <c r="AJ2" s="174"/>
      <c r="AK2" s="174"/>
      <c r="AL2" s="174" t="s">
        <v>8</v>
      </c>
      <c r="AM2" s="174"/>
      <c r="AN2" s="174"/>
      <c r="AO2" s="174"/>
    </row>
    <row r="3" spans="1:41" ht="15" customHeight="1">
      <c r="A3" s="177"/>
      <c r="B3" s="174" t="s">
        <v>155</v>
      </c>
      <c r="C3" s="174"/>
      <c r="D3" s="174" t="s">
        <v>156</v>
      </c>
      <c r="E3" s="174"/>
      <c r="F3" s="174" t="s">
        <v>155</v>
      </c>
      <c r="G3" s="174"/>
      <c r="H3" s="174" t="s">
        <v>156</v>
      </c>
      <c r="I3" s="174"/>
      <c r="J3" s="174" t="s">
        <v>155</v>
      </c>
      <c r="K3" s="174"/>
      <c r="L3" s="174" t="s">
        <v>156</v>
      </c>
      <c r="M3" s="174"/>
      <c r="N3" s="174" t="s">
        <v>155</v>
      </c>
      <c r="O3" s="174"/>
      <c r="P3" s="174" t="s">
        <v>156</v>
      </c>
      <c r="Q3" s="174"/>
      <c r="R3" s="174" t="s">
        <v>155</v>
      </c>
      <c r="S3" s="174"/>
      <c r="T3" s="174" t="s">
        <v>156</v>
      </c>
      <c r="U3" s="174"/>
      <c r="V3" s="174" t="s">
        <v>155</v>
      </c>
      <c r="W3" s="174"/>
      <c r="X3" s="174" t="s">
        <v>156</v>
      </c>
      <c r="Y3" s="174"/>
      <c r="Z3" s="174" t="s">
        <v>155</v>
      </c>
      <c r="AA3" s="174"/>
      <c r="AB3" s="174" t="s">
        <v>156</v>
      </c>
      <c r="AC3" s="174"/>
      <c r="AD3" s="174" t="s">
        <v>155</v>
      </c>
      <c r="AE3" s="174"/>
      <c r="AF3" s="174" t="s">
        <v>156</v>
      </c>
      <c r="AG3" s="174"/>
      <c r="AH3" s="174" t="s">
        <v>155</v>
      </c>
      <c r="AI3" s="174"/>
      <c r="AJ3" s="174" t="s">
        <v>156</v>
      </c>
      <c r="AK3" s="174"/>
      <c r="AL3" s="174" t="s">
        <v>155</v>
      </c>
      <c r="AM3" s="174"/>
      <c r="AN3" s="174" t="s">
        <v>156</v>
      </c>
      <c r="AO3" s="174"/>
    </row>
    <row r="4" spans="1:41" ht="15" customHeight="1">
      <c r="A4" s="178"/>
      <c r="B4" s="99" t="s">
        <v>9</v>
      </c>
      <c r="C4" s="99" t="s">
        <v>10</v>
      </c>
      <c r="D4" s="99" t="s">
        <v>9</v>
      </c>
      <c r="E4" s="99" t="s">
        <v>10</v>
      </c>
      <c r="F4" s="99" t="s">
        <v>9</v>
      </c>
      <c r="G4" s="99" t="s">
        <v>10</v>
      </c>
      <c r="H4" s="99" t="s">
        <v>9</v>
      </c>
      <c r="I4" s="99" t="s">
        <v>10</v>
      </c>
      <c r="J4" s="99" t="s">
        <v>9</v>
      </c>
      <c r="K4" s="99" t="s">
        <v>10</v>
      </c>
      <c r="L4" s="99" t="s">
        <v>9</v>
      </c>
      <c r="M4" s="99" t="s">
        <v>10</v>
      </c>
      <c r="N4" s="99" t="s">
        <v>9</v>
      </c>
      <c r="O4" s="99" t="s">
        <v>10</v>
      </c>
      <c r="P4" s="99" t="s">
        <v>9</v>
      </c>
      <c r="Q4" s="99" t="s">
        <v>10</v>
      </c>
      <c r="R4" s="99" t="s">
        <v>9</v>
      </c>
      <c r="S4" s="99" t="s">
        <v>10</v>
      </c>
      <c r="T4" s="99" t="s">
        <v>9</v>
      </c>
      <c r="U4" s="99" t="s">
        <v>10</v>
      </c>
      <c r="V4" s="99" t="s">
        <v>9</v>
      </c>
      <c r="W4" s="99" t="s">
        <v>10</v>
      </c>
      <c r="X4" s="99" t="s">
        <v>9</v>
      </c>
      <c r="Y4" s="99" t="s">
        <v>10</v>
      </c>
      <c r="Z4" s="99" t="s">
        <v>9</v>
      </c>
      <c r="AA4" s="99" t="s">
        <v>10</v>
      </c>
      <c r="AB4" s="99" t="s">
        <v>9</v>
      </c>
      <c r="AC4" s="99" t="s">
        <v>10</v>
      </c>
      <c r="AD4" s="99" t="s">
        <v>9</v>
      </c>
      <c r="AE4" s="99" t="s">
        <v>10</v>
      </c>
      <c r="AF4" s="99" t="s">
        <v>9</v>
      </c>
      <c r="AG4" s="99" t="s">
        <v>10</v>
      </c>
      <c r="AH4" s="99" t="s">
        <v>9</v>
      </c>
      <c r="AI4" s="99" t="s">
        <v>10</v>
      </c>
      <c r="AJ4" s="99" t="s">
        <v>9</v>
      </c>
      <c r="AK4" s="99" t="s">
        <v>10</v>
      </c>
      <c r="AL4" s="99" t="s">
        <v>9</v>
      </c>
      <c r="AM4" s="99" t="s">
        <v>10</v>
      </c>
      <c r="AN4" s="99" t="s">
        <v>9</v>
      </c>
      <c r="AO4" s="99" t="s">
        <v>10</v>
      </c>
    </row>
    <row r="5" spans="1:41" ht="11.1" customHeight="1">
      <c r="A5" s="1" t="s">
        <v>11</v>
      </c>
      <c r="B5" s="41">
        <v>80.2</v>
      </c>
      <c r="C5" s="42">
        <v>0.6</v>
      </c>
      <c r="D5" s="41">
        <v>80</v>
      </c>
      <c r="E5" s="42">
        <v>0.6</v>
      </c>
      <c r="F5" s="41">
        <v>72</v>
      </c>
      <c r="G5" s="42">
        <v>1.8</v>
      </c>
      <c r="H5" s="41">
        <v>70.8</v>
      </c>
      <c r="I5" s="42">
        <v>1.8</v>
      </c>
      <c r="J5" s="41">
        <v>81.900000000000006</v>
      </c>
      <c r="K5" s="42">
        <v>1.5</v>
      </c>
      <c r="L5" s="41">
        <v>81.7</v>
      </c>
      <c r="M5" s="42">
        <v>1.5</v>
      </c>
      <c r="N5" s="41">
        <v>83.3</v>
      </c>
      <c r="O5" s="42">
        <v>1.8</v>
      </c>
      <c r="P5" s="41">
        <v>82.4</v>
      </c>
      <c r="Q5" s="42">
        <v>1.9</v>
      </c>
      <c r="R5" s="41">
        <v>81.599999999999994</v>
      </c>
      <c r="S5" s="42">
        <v>1.6</v>
      </c>
      <c r="T5" s="41">
        <v>82.7</v>
      </c>
      <c r="U5" s="42">
        <v>1.6</v>
      </c>
      <c r="V5" s="41">
        <v>82.7</v>
      </c>
      <c r="W5" s="42">
        <v>1.8</v>
      </c>
      <c r="X5" s="41">
        <v>82.4</v>
      </c>
      <c r="Y5" s="42">
        <v>1.7</v>
      </c>
      <c r="Z5" s="41">
        <v>83.1</v>
      </c>
      <c r="AA5" s="42">
        <v>1.6</v>
      </c>
      <c r="AB5" s="41">
        <v>83</v>
      </c>
      <c r="AC5" s="42">
        <v>1.6</v>
      </c>
      <c r="AD5" s="41">
        <v>81.900000000000006</v>
      </c>
      <c r="AE5" s="42">
        <v>1.8</v>
      </c>
      <c r="AF5" s="41">
        <v>81.599999999999994</v>
      </c>
      <c r="AG5" s="42">
        <v>1.8</v>
      </c>
      <c r="AH5" s="41">
        <v>81.400000000000006</v>
      </c>
      <c r="AI5" s="42">
        <v>1.8</v>
      </c>
      <c r="AJ5" s="41">
        <v>82.3</v>
      </c>
      <c r="AK5" s="42">
        <v>1.8</v>
      </c>
      <c r="AL5" s="41">
        <v>83.3</v>
      </c>
      <c r="AM5" s="42">
        <v>2</v>
      </c>
      <c r="AN5" s="41">
        <v>82.2</v>
      </c>
      <c r="AO5" s="42">
        <v>2</v>
      </c>
    </row>
    <row r="6" spans="1:41" ht="11.1" customHeight="1">
      <c r="A6" s="1" t="s">
        <v>12</v>
      </c>
      <c r="B6" s="39">
        <v>63</v>
      </c>
      <c r="C6" s="40">
        <v>0.7</v>
      </c>
      <c r="D6" s="39">
        <v>61.8</v>
      </c>
      <c r="E6" s="40">
        <v>0.7</v>
      </c>
      <c r="F6" s="39">
        <v>54.7</v>
      </c>
      <c r="G6" s="40">
        <v>1.9</v>
      </c>
      <c r="H6" s="39">
        <v>53.4</v>
      </c>
      <c r="I6" s="40">
        <v>2</v>
      </c>
      <c r="J6" s="39">
        <v>64.599999999999994</v>
      </c>
      <c r="K6" s="40">
        <v>1.9</v>
      </c>
      <c r="L6" s="39">
        <v>64.400000000000006</v>
      </c>
      <c r="M6" s="40">
        <v>1.9</v>
      </c>
      <c r="N6" s="39">
        <v>69.8</v>
      </c>
      <c r="O6" s="40">
        <v>2.2000000000000002</v>
      </c>
      <c r="P6" s="39">
        <v>66.2</v>
      </c>
      <c r="Q6" s="40">
        <v>2.2999999999999998</v>
      </c>
      <c r="R6" s="39">
        <v>62.8</v>
      </c>
      <c r="S6" s="40">
        <v>2</v>
      </c>
      <c r="T6" s="39">
        <v>63.4</v>
      </c>
      <c r="U6" s="40">
        <v>2</v>
      </c>
      <c r="V6" s="39">
        <v>69.2</v>
      </c>
      <c r="W6" s="40">
        <v>2.1</v>
      </c>
      <c r="X6" s="39">
        <v>67.099999999999994</v>
      </c>
      <c r="Y6" s="40">
        <v>2.1</v>
      </c>
      <c r="Z6" s="39">
        <v>65.099999999999994</v>
      </c>
      <c r="AA6" s="40">
        <v>2</v>
      </c>
      <c r="AB6" s="39">
        <v>63.5</v>
      </c>
      <c r="AC6" s="40">
        <v>2</v>
      </c>
      <c r="AD6" s="39">
        <v>73.2</v>
      </c>
      <c r="AE6" s="40">
        <v>2.1</v>
      </c>
      <c r="AF6" s="39">
        <v>69.7</v>
      </c>
      <c r="AG6" s="40">
        <v>2.2000000000000002</v>
      </c>
      <c r="AH6" s="39">
        <v>61.8</v>
      </c>
      <c r="AI6" s="40">
        <v>2.2000000000000002</v>
      </c>
      <c r="AJ6" s="39">
        <v>58.2</v>
      </c>
      <c r="AK6" s="40">
        <v>2.2999999999999998</v>
      </c>
      <c r="AL6" s="39">
        <v>59.1</v>
      </c>
      <c r="AM6" s="40">
        <v>2.6</v>
      </c>
      <c r="AN6" s="39">
        <v>60.9</v>
      </c>
      <c r="AO6" s="40">
        <v>2.5</v>
      </c>
    </row>
    <row r="7" spans="1:41" ht="11.1" customHeight="1">
      <c r="A7" s="1" t="s">
        <v>13</v>
      </c>
      <c r="B7" s="41">
        <v>12.5</v>
      </c>
      <c r="C7" s="42">
        <v>0.5</v>
      </c>
      <c r="D7" s="41">
        <v>11.9</v>
      </c>
      <c r="E7" s="42">
        <v>0.5</v>
      </c>
      <c r="F7" s="41">
        <v>15.5</v>
      </c>
      <c r="G7" s="42">
        <v>1.4</v>
      </c>
      <c r="H7" s="41">
        <v>15.5</v>
      </c>
      <c r="I7" s="42">
        <v>1.4</v>
      </c>
      <c r="J7" s="41">
        <v>11.7</v>
      </c>
      <c r="K7" s="42">
        <v>1.3</v>
      </c>
      <c r="L7" s="41">
        <v>11.1</v>
      </c>
      <c r="M7" s="42">
        <v>1.2</v>
      </c>
      <c r="N7" s="41">
        <v>8.8000000000000007</v>
      </c>
      <c r="O7" s="42">
        <v>1.4</v>
      </c>
      <c r="P7" s="41">
        <v>8.4</v>
      </c>
      <c r="Q7" s="42">
        <v>1.4</v>
      </c>
      <c r="R7" s="41">
        <v>12.6</v>
      </c>
      <c r="S7" s="42">
        <v>1.4</v>
      </c>
      <c r="T7" s="41">
        <v>11.7</v>
      </c>
      <c r="U7" s="42">
        <v>1.3</v>
      </c>
      <c r="V7" s="41">
        <v>10.6</v>
      </c>
      <c r="W7" s="42">
        <v>1.4</v>
      </c>
      <c r="X7" s="41">
        <v>10.5</v>
      </c>
      <c r="Y7" s="42">
        <v>1.4</v>
      </c>
      <c r="Z7" s="41">
        <v>14.1</v>
      </c>
      <c r="AA7" s="42">
        <v>1.5</v>
      </c>
      <c r="AB7" s="41">
        <v>12.5</v>
      </c>
      <c r="AC7" s="42">
        <v>1.4</v>
      </c>
      <c r="AD7" s="41">
        <v>11.5</v>
      </c>
      <c r="AE7" s="42">
        <v>1.5</v>
      </c>
      <c r="AF7" s="41">
        <v>11</v>
      </c>
      <c r="AG7" s="42">
        <v>1.5</v>
      </c>
      <c r="AH7" s="41">
        <v>9.6</v>
      </c>
      <c r="AI7" s="42">
        <v>1.3</v>
      </c>
      <c r="AJ7" s="41">
        <v>9.5</v>
      </c>
      <c r="AK7" s="42">
        <v>1.4</v>
      </c>
      <c r="AL7" s="41">
        <v>7.9</v>
      </c>
      <c r="AM7" s="42">
        <v>1.4</v>
      </c>
      <c r="AN7" s="41">
        <v>8.6999999999999993</v>
      </c>
      <c r="AO7" s="42">
        <v>1.4</v>
      </c>
    </row>
    <row r="8" spans="1:41" ht="11.1" customHeight="1">
      <c r="A8" s="1" t="s">
        <v>14</v>
      </c>
      <c r="B8" s="39">
        <v>32</v>
      </c>
      <c r="C8" s="40">
        <v>0.7</v>
      </c>
      <c r="D8" s="39">
        <v>30.7</v>
      </c>
      <c r="E8" s="40">
        <v>0.7</v>
      </c>
      <c r="F8" s="39">
        <v>21.9</v>
      </c>
      <c r="G8" s="40">
        <v>1.6</v>
      </c>
      <c r="H8" s="39">
        <v>21.7</v>
      </c>
      <c r="I8" s="40">
        <v>1.6</v>
      </c>
      <c r="J8" s="39">
        <v>33.799999999999997</v>
      </c>
      <c r="K8" s="40">
        <v>1.9</v>
      </c>
      <c r="L8" s="39">
        <v>33.299999999999997</v>
      </c>
      <c r="M8" s="40">
        <v>1.9</v>
      </c>
      <c r="N8" s="39">
        <v>41.5</v>
      </c>
      <c r="O8" s="40">
        <v>2.4</v>
      </c>
      <c r="P8" s="39">
        <v>35.4</v>
      </c>
      <c r="Q8" s="40">
        <v>2.2999999999999998</v>
      </c>
      <c r="R8" s="39">
        <v>32</v>
      </c>
      <c r="S8" s="40">
        <v>2</v>
      </c>
      <c r="T8" s="39">
        <v>32.299999999999997</v>
      </c>
      <c r="U8" s="40">
        <v>2</v>
      </c>
      <c r="V8" s="39">
        <v>43.6</v>
      </c>
      <c r="W8" s="40">
        <v>2.2999999999999998</v>
      </c>
      <c r="X8" s="39">
        <v>37.799999999999997</v>
      </c>
      <c r="Y8" s="40">
        <v>2.2000000000000002</v>
      </c>
      <c r="Z8" s="39">
        <v>31.8</v>
      </c>
      <c r="AA8" s="40">
        <v>2</v>
      </c>
      <c r="AB8" s="39">
        <v>31</v>
      </c>
      <c r="AC8" s="40">
        <v>2</v>
      </c>
      <c r="AD8" s="39">
        <v>37.4</v>
      </c>
      <c r="AE8" s="40">
        <v>2.2999999999999998</v>
      </c>
      <c r="AF8" s="39">
        <v>36.4</v>
      </c>
      <c r="AG8" s="40">
        <v>2.2999999999999998</v>
      </c>
      <c r="AH8" s="39">
        <v>31.8</v>
      </c>
      <c r="AI8" s="40">
        <v>2.1</v>
      </c>
      <c r="AJ8" s="39">
        <v>28.1</v>
      </c>
      <c r="AK8" s="40">
        <v>2.1</v>
      </c>
      <c r="AL8" s="39">
        <v>38.700000000000003</v>
      </c>
      <c r="AM8" s="40">
        <v>2.5</v>
      </c>
      <c r="AN8" s="39">
        <v>36.200000000000003</v>
      </c>
      <c r="AO8" s="40">
        <v>2.5</v>
      </c>
    </row>
    <row r="9" spans="1:41" ht="11.1" customHeight="1">
      <c r="A9" s="1" t="s">
        <v>15</v>
      </c>
      <c r="B9" s="41">
        <v>29.1</v>
      </c>
      <c r="C9" s="42">
        <v>0.7</v>
      </c>
      <c r="D9" s="41">
        <v>30.3</v>
      </c>
      <c r="E9" s="42">
        <v>0.7</v>
      </c>
      <c r="F9" s="41">
        <v>23</v>
      </c>
      <c r="G9" s="42">
        <v>1.6</v>
      </c>
      <c r="H9" s="41">
        <v>23.2</v>
      </c>
      <c r="I9" s="42">
        <v>1.7</v>
      </c>
      <c r="J9" s="41">
        <v>32.4</v>
      </c>
      <c r="K9" s="42">
        <v>1.8</v>
      </c>
      <c r="L9" s="41">
        <v>33.299999999999997</v>
      </c>
      <c r="M9" s="42">
        <v>1.9</v>
      </c>
      <c r="N9" s="41">
        <v>33.5</v>
      </c>
      <c r="O9" s="42">
        <v>2.2999999999999998</v>
      </c>
      <c r="P9" s="41">
        <v>34.5</v>
      </c>
      <c r="Q9" s="42">
        <v>2.2999999999999998</v>
      </c>
      <c r="R9" s="41">
        <v>29.6</v>
      </c>
      <c r="S9" s="42">
        <v>1.9</v>
      </c>
      <c r="T9" s="41">
        <v>32.6</v>
      </c>
      <c r="U9" s="42">
        <v>2</v>
      </c>
      <c r="V9" s="41">
        <v>29.2</v>
      </c>
      <c r="W9" s="42">
        <v>2.1</v>
      </c>
      <c r="X9" s="41">
        <v>31.9</v>
      </c>
      <c r="Y9" s="42">
        <v>2.1</v>
      </c>
      <c r="Z9" s="41">
        <v>30.1</v>
      </c>
      <c r="AA9" s="42">
        <v>1.9</v>
      </c>
      <c r="AB9" s="41">
        <v>31.4</v>
      </c>
      <c r="AC9" s="42">
        <v>2</v>
      </c>
      <c r="AD9" s="41">
        <v>35</v>
      </c>
      <c r="AE9" s="42">
        <v>2.2999999999999998</v>
      </c>
      <c r="AF9" s="41">
        <v>34.9</v>
      </c>
      <c r="AG9" s="42">
        <v>2.2999999999999998</v>
      </c>
      <c r="AH9" s="41">
        <v>30.9</v>
      </c>
      <c r="AI9" s="42">
        <v>2.1</v>
      </c>
      <c r="AJ9" s="41">
        <v>30.8</v>
      </c>
      <c r="AK9" s="42">
        <v>2.1</v>
      </c>
      <c r="AL9" s="41">
        <v>21.2</v>
      </c>
      <c r="AM9" s="42">
        <v>2.1</v>
      </c>
      <c r="AN9" s="41">
        <v>25.4</v>
      </c>
      <c r="AO9" s="42">
        <v>2.2000000000000002</v>
      </c>
    </row>
    <row r="10" spans="1:41" ht="11.1" customHeight="1">
      <c r="A10" s="1" t="s">
        <v>16</v>
      </c>
      <c r="B10" s="39">
        <v>3.2</v>
      </c>
      <c r="C10" s="40">
        <v>0.3</v>
      </c>
      <c r="D10" s="39">
        <v>3.2</v>
      </c>
      <c r="E10" s="40">
        <v>0.3</v>
      </c>
      <c r="F10" s="39">
        <v>4.0999999999999996</v>
      </c>
      <c r="G10" s="40">
        <v>0.8</v>
      </c>
      <c r="H10" s="39">
        <v>3.7</v>
      </c>
      <c r="I10" s="40">
        <v>0.7</v>
      </c>
      <c r="J10" s="39">
        <v>2.2999999999999998</v>
      </c>
      <c r="K10" s="40">
        <v>0.6</v>
      </c>
      <c r="L10" s="39">
        <v>2.4</v>
      </c>
      <c r="M10" s="40">
        <v>0.6</v>
      </c>
      <c r="N10" s="39">
        <v>2.2000000000000002</v>
      </c>
      <c r="O10" s="40">
        <v>0.7</v>
      </c>
      <c r="P10" s="39">
        <v>3.3</v>
      </c>
      <c r="Q10" s="40">
        <v>0.9</v>
      </c>
      <c r="R10" s="39">
        <v>2.6</v>
      </c>
      <c r="S10" s="40">
        <v>0.7</v>
      </c>
      <c r="T10" s="39">
        <v>2.2000000000000002</v>
      </c>
      <c r="U10" s="40">
        <v>0.6</v>
      </c>
      <c r="V10" s="39">
        <v>2.2999999999999998</v>
      </c>
      <c r="W10" s="40">
        <v>0.7</v>
      </c>
      <c r="X10" s="39">
        <v>2.7</v>
      </c>
      <c r="Y10" s="40">
        <v>0.7</v>
      </c>
      <c r="Z10" s="39">
        <v>3.1</v>
      </c>
      <c r="AA10" s="40">
        <v>0.7</v>
      </c>
      <c r="AB10" s="39">
        <v>3.5</v>
      </c>
      <c r="AC10" s="40">
        <v>0.8</v>
      </c>
      <c r="AD10" s="39">
        <v>5.5</v>
      </c>
      <c r="AE10" s="40">
        <v>1.1000000000000001</v>
      </c>
      <c r="AF10" s="39">
        <v>4.5999999999999996</v>
      </c>
      <c r="AG10" s="40">
        <v>1</v>
      </c>
      <c r="AH10" s="39">
        <v>3.2</v>
      </c>
      <c r="AI10" s="40">
        <v>0.8</v>
      </c>
      <c r="AJ10" s="39">
        <v>3.2</v>
      </c>
      <c r="AK10" s="40">
        <v>0.8</v>
      </c>
      <c r="AL10" s="39">
        <v>3.6</v>
      </c>
      <c r="AM10" s="40">
        <v>1</v>
      </c>
      <c r="AN10" s="39">
        <v>4.2</v>
      </c>
      <c r="AO10" s="40">
        <v>1</v>
      </c>
    </row>
    <row r="11" spans="1:41" ht="11.1" customHeight="1">
      <c r="A11" s="1" t="s">
        <v>17</v>
      </c>
      <c r="B11" s="41">
        <v>4.8</v>
      </c>
      <c r="C11" s="42">
        <v>0.3</v>
      </c>
      <c r="D11" s="41">
        <v>5</v>
      </c>
      <c r="E11" s="42">
        <v>0.3</v>
      </c>
      <c r="F11" s="41">
        <v>14.9</v>
      </c>
      <c r="G11" s="42">
        <v>1.4</v>
      </c>
      <c r="H11" s="41">
        <v>14.8</v>
      </c>
      <c r="I11" s="42">
        <v>1.4</v>
      </c>
      <c r="J11" s="41">
        <v>8.1</v>
      </c>
      <c r="K11" s="42">
        <v>1.1000000000000001</v>
      </c>
      <c r="L11" s="41">
        <v>8.6999999999999993</v>
      </c>
      <c r="M11" s="42">
        <v>1.1000000000000001</v>
      </c>
      <c r="N11" s="41">
        <v>4.0999999999999996</v>
      </c>
      <c r="O11" s="42">
        <v>1</v>
      </c>
      <c r="P11" s="41">
        <v>4.7</v>
      </c>
      <c r="Q11" s="42">
        <v>1</v>
      </c>
      <c r="R11" s="41">
        <v>0.3</v>
      </c>
      <c r="S11" s="42">
        <v>0.2</v>
      </c>
      <c r="T11" s="41">
        <v>0.4</v>
      </c>
      <c r="U11" s="42">
        <v>0.3</v>
      </c>
      <c r="V11" s="41">
        <v>0.4</v>
      </c>
      <c r="W11" s="42">
        <v>0.3</v>
      </c>
      <c r="X11" s="41">
        <v>0.4</v>
      </c>
      <c r="Y11" s="42">
        <v>0.3</v>
      </c>
      <c r="Z11" s="41" t="s">
        <v>18</v>
      </c>
      <c r="AA11" s="42" t="s">
        <v>18</v>
      </c>
      <c r="AB11" s="41">
        <v>0.2</v>
      </c>
      <c r="AC11" s="42">
        <v>0.2</v>
      </c>
      <c r="AD11" s="44">
        <v>0.3</v>
      </c>
      <c r="AE11" s="44">
        <v>0.2</v>
      </c>
      <c r="AF11" s="41">
        <v>0</v>
      </c>
      <c r="AG11" s="42">
        <v>0.1</v>
      </c>
      <c r="AH11" s="41">
        <v>0.1</v>
      </c>
      <c r="AI11" s="42">
        <v>0.1</v>
      </c>
      <c r="AJ11" s="41">
        <v>0</v>
      </c>
      <c r="AK11" s="42">
        <v>0.1</v>
      </c>
      <c r="AL11" s="41">
        <v>0.1</v>
      </c>
      <c r="AM11" s="42">
        <v>0.2</v>
      </c>
      <c r="AN11" s="41">
        <v>0</v>
      </c>
      <c r="AO11" s="42">
        <v>0.1</v>
      </c>
    </row>
    <row r="12" spans="1:41" ht="11.1" customHeight="1">
      <c r="A12" s="1" t="s">
        <v>19</v>
      </c>
      <c r="B12" s="39">
        <v>6.6</v>
      </c>
      <c r="C12" s="40">
        <v>0.4</v>
      </c>
      <c r="D12" s="39">
        <v>7</v>
      </c>
      <c r="E12" s="40">
        <v>0.4</v>
      </c>
      <c r="F12" s="39">
        <v>6.2</v>
      </c>
      <c r="G12" s="40">
        <v>0.9</v>
      </c>
      <c r="H12" s="39">
        <v>7.1</v>
      </c>
      <c r="I12" s="40">
        <v>1</v>
      </c>
      <c r="J12" s="39">
        <v>24.7</v>
      </c>
      <c r="K12" s="40">
        <v>1.7</v>
      </c>
      <c r="L12" s="39">
        <v>25.6</v>
      </c>
      <c r="M12" s="40">
        <v>1.7</v>
      </c>
      <c r="N12" s="39">
        <v>5.2</v>
      </c>
      <c r="O12" s="40">
        <v>1.1000000000000001</v>
      </c>
      <c r="P12" s="39">
        <v>5.3</v>
      </c>
      <c r="Q12" s="40">
        <v>1.1000000000000001</v>
      </c>
      <c r="R12" s="39">
        <v>0.6</v>
      </c>
      <c r="S12" s="40">
        <v>0.3</v>
      </c>
      <c r="T12" s="39">
        <v>0.4</v>
      </c>
      <c r="U12" s="40">
        <v>0.2</v>
      </c>
      <c r="V12" s="39" t="s">
        <v>18</v>
      </c>
      <c r="W12" s="40" t="s">
        <v>18</v>
      </c>
      <c r="X12" s="39" t="s">
        <v>18</v>
      </c>
      <c r="Y12" s="40" t="s">
        <v>18</v>
      </c>
      <c r="Z12" s="39">
        <v>1.4</v>
      </c>
      <c r="AA12" s="40">
        <v>0.5</v>
      </c>
      <c r="AB12" s="39">
        <v>2</v>
      </c>
      <c r="AC12" s="40">
        <v>0.6</v>
      </c>
      <c r="AD12" s="39">
        <v>0.1</v>
      </c>
      <c r="AE12" s="40">
        <v>0.2</v>
      </c>
      <c r="AF12" s="39" t="s">
        <v>18</v>
      </c>
      <c r="AG12" s="40" t="s">
        <v>18</v>
      </c>
      <c r="AH12" s="39" t="s">
        <v>18</v>
      </c>
      <c r="AI12" s="40" t="s">
        <v>18</v>
      </c>
      <c r="AJ12" s="39">
        <v>0</v>
      </c>
      <c r="AK12" s="40">
        <v>0.1</v>
      </c>
      <c r="AL12" s="43" t="s">
        <v>18</v>
      </c>
      <c r="AM12" s="43" t="s">
        <v>18</v>
      </c>
      <c r="AN12" s="39">
        <v>0.2</v>
      </c>
      <c r="AO12" s="40">
        <v>0.2</v>
      </c>
    </row>
    <row r="13" spans="1:41" ht="11.1" customHeight="1">
      <c r="A13" s="1" t="s">
        <v>20</v>
      </c>
      <c r="B13" s="41">
        <v>2.2000000000000002</v>
      </c>
      <c r="C13" s="42">
        <v>0.2</v>
      </c>
      <c r="D13" s="41">
        <v>1.9</v>
      </c>
      <c r="E13" s="42">
        <v>0.2</v>
      </c>
      <c r="F13" s="41">
        <v>2</v>
      </c>
      <c r="G13" s="42">
        <v>0.6</v>
      </c>
      <c r="H13" s="41">
        <v>2.1</v>
      </c>
      <c r="I13" s="42">
        <v>0.6</v>
      </c>
      <c r="J13" s="41">
        <v>1.7</v>
      </c>
      <c r="K13" s="42">
        <v>0.5</v>
      </c>
      <c r="L13" s="41">
        <v>1.7</v>
      </c>
      <c r="M13" s="42">
        <v>0.5</v>
      </c>
      <c r="N13" s="41">
        <v>33.799999999999997</v>
      </c>
      <c r="O13" s="42">
        <v>2.2999999999999998</v>
      </c>
      <c r="P13" s="41">
        <v>27.7</v>
      </c>
      <c r="Q13" s="42">
        <v>2.2000000000000002</v>
      </c>
      <c r="R13" s="41">
        <v>1.2</v>
      </c>
      <c r="S13" s="42">
        <v>0.5</v>
      </c>
      <c r="T13" s="41">
        <v>0.8</v>
      </c>
      <c r="U13" s="42">
        <v>0.4</v>
      </c>
      <c r="V13" s="41" t="s">
        <v>18</v>
      </c>
      <c r="W13" s="42" t="s">
        <v>18</v>
      </c>
      <c r="X13" s="41">
        <v>0</v>
      </c>
      <c r="Y13" s="42">
        <v>0.1</v>
      </c>
      <c r="Z13" s="41" t="s">
        <v>18</v>
      </c>
      <c r="AA13" s="42" t="s">
        <v>18</v>
      </c>
      <c r="AB13" s="41" t="s">
        <v>18</v>
      </c>
      <c r="AC13" s="42" t="s">
        <v>18</v>
      </c>
      <c r="AD13" s="41" t="s">
        <v>18</v>
      </c>
      <c r="AE13" s="42" t="s">
        <v>18</v>
      </c>
      <c r="AF13" s="44" t="s">
        <v>18</v>
      </c>
      <c r="AG13" s="44" t="s">
        <v>18</v>
      </c>
      <c r="AH13" s="44" t="s">
        <v>18</v>
      </c>
      <c r="AI13" s="44" t="s">
        <v>18</v>
      </c>
      <c r="AJ13" s="44" t="s">
        <v>18</v>
      </c>
      <c r="AK13" s="44" t="s">
        <v>18</v>
      </c>
      <c r="AL13" s="41" t="s">
        <v>18</v>
      </c>
      <c r="AM13" s="42" t="s">
        <v>18</v>
      </c>
      <c r="AN13" s="44" t="s">
        <v>18</v>
      </c>
      <c r="AO13" s="44" t="s">
        <v>18</v>
      </c>
    </row>
    <row r="14" spans="1:41" ht="11.1" customHeight="1">
      <c r="A14" s="1" t="s">
        <v>21</v>
      </c>
      <c r="B14" s="39">
        <v>4.9000000000000004</v>
      </c>
      <c r="C14" s="40">
        <v>0.3</v>
      </c>
      <c r="D14" s="39">
        <v>5</v>
      </c>
      <c r="E14" s="40">
        <v>0.3</v>
      </c>
      <c r="F14" s="39">
        <v>0.5</v>
      </c>
      <c r="G14" s="40">
        <v>0.3</v>
      </c>
      <c r="H14" s="39">
        <v>1</v>
      </c>
      <c r="I14" s="40">
        <v>0.4</v>
      </c>
      <c r="J14" s="39">
        <v>0.6</v>
      </c>
      <c r="K14" s="40">
        <v>0.3</v>
      </c>
      <c r="L14" s="39">
        <v>0.5</v>
      </c>
      <c r="M14" s="40">
        <v>0.3</v>
      </c>
      <c r="N14" s="39">
        <v>4</v>
      </c>
      <c r="O14" s="40">
        <v>1</v>
      </c>
      <c r="P14" s="39">
        <v>4.3</v>
      </c>
      <c r="Q14" s="40">
        <v>1</v>
      </c>
      <c r="R14" s="39">
        <v>30.5</v>
      </c>
      <c r="S14" s="40">
        <v>1.9</v>
      </c>
      <c r="T14" s="39">
        <v>30.7</v>
      </c>
      <c r="U14" s="40">
        <v>1.9</v>
      </c>
      <c r="V14" s="39">
        <v>1.1000000000000001</v>
      </c>
      <c r="W14" s="40">
        <v>0.5</v>
      </c>
      <c r="X14" s="39">
        <v>0.8</v>
      </c>
      <c r="Y14" s="40">
        <v>0.4</v>
      </c>
      <c r="Z14" s="39">
        <v>0.2</v>
      </c>
      <c r="AA14" s="40">
        <v>0.2</v>
      </c>
      <c r="AB14" s="39">
        <v>0.2</v>
      </c>
      <c r="AC14" s="40">
        <v>0.2</v>
      </c>
      <c r="AD14" s="39">
        <v>1.1000000000000001</v>
      </c>
      <c r="AE14" s="40">
        <v>0.5</v>
      </c>
      <c r="AF14" s="39">
        <v>0.5</v>
      </c>
      <c r="AG14" s="40">
        <v>0.3</v>
      </c>
      <c r="AH14" s="39" t="s">
        <v>18</v>
      </c>
      <c r="AI14" s="40" t="s">
        <v>18</v>
      </c>
      <c r="AJ14" s="39">
        <v>0</v>
      </c>
      <c r="AK14" s="40">
        <v>0.1</v>
      </c>
      <c r="AL14" s="39" t="s">
        <v>18</v>
      </c>
      <c r="AM14" s="40" t="s">
        <v>18</v>
      </c>
      <c r="AN14" s="39">
        <v>0</v>
      </c>
      <c r="AO14" s="40">
        <v>0.1</v>
      </c>
    </row>
    <row r="15" spans="1:41" ht="11.1" customHeight="1">
      <c r="A15" s="1" t="s">
        <v>22</v>
      </c>
      <c r="B15" s="41">
        <v>3.2</v>
      </c>
      <c r="C15" s="42">
        <v>0.3</v>
      </c>
      <c r="D15" s="41">
        <v>2.7</v>
      </c>
      <c r="E15" s="42">
        <v>0.2</v>
      </c>
      <c r="F15" s="41">
        <v>0.2</v>
      </c>
      <c r="G15" s="42">
        <v>0.2</v>
      </c>
      <c r="H15" s="41">
        <v>0</v>
      </c>
      <c r="I15" s="42">
        <v>0.1</v>
      </c>
      <c r="J15" s="41">
        <v>0.2</v>
      </c>
      <c r="K15" s="42">
        <v>0.2</v>
      </c>
      <c r="L15" s="41">
        <v>0.1</v>
      </c>
      <c r="M15" s="42">
        <v>0.1</v>
      </c>
      <c r="N15" s="41" t="s">
        <v>18</v>
      </c>
      <c r="O15" s="42" t="s">
        <v>18</v>
      </c>
      <c r="P15" s="41">
        <v>0.2</v>
      </c>
      <c r="Q15" s="42">
        <v>0.2</v>
      </c>
      <c r="R15" s="41">
        <v>1</v>
      </c>
      <c r="S15" s="42">
        <v>0.4</v>
      </c>
      <c r="T15" s="41">
        <v>0.4</v>
      </c>
      <c r="U15" s="42">
        <v>0.3</v>
      </c>
      <c r="V15" s="41">
        <v>42.7</v>
      </c>
      <c r="W15" s="42">
        <v>2.2999999999999998</v>
      </c>
      <c r="X15" s="41">
        <v>37.4</v>
      </c>
      <c r="Y15" s="42">
        <v>2.2000000000000002</v>
      </c>
      <c r="Z15" s="41" t="s">
        <v>18</v>
      </c>
      <c r="AA15" s="42" t="s">
        <v>18</v>
      </c>
      <c r="AB15" s="41">
        <v>0</v>
      </c>
      <c r="AC15" s="42">
        <v>0.1</v>
      </c>
      <c r="AD15" s="41">
        <v>0.3</v>
      </c>
      <c r="AE15" s="42">
        <v>0.3</v>
      </c>
      <c r="AF15" s="41">
        <v>0.1</v>
      </c>
      <c r="AG15" s="42">
        <v>0.2</v>
      </c>
      <c r="AH15" s="41">
        <v>0.7</v>
      </c>
      <c r="AI15" s="42">
        <v>0.4</v>
      </c>
      <c r="AJ15" s="41">
        <v>0.6</v>
      </c>
      <c r="AK15" s="42">
        <v>0.4</v>
      </c>
      <c r="AL15" s="41" t="s">
        <v>18</v>
      </c>
      <c r="AM15" s="42" t="s">
        <v>18</v>
      </c>
      <c r="AN15" s="41">
        <v>0.3</v>
      </c>
      <c r="AO15" s="42">
        <v>0.3</v>
      </c>
    </row>
    <row r="16" spans="1:41" ht="11.1" customHeight="1">
      <c r="A16" s="1" t="s">
        <v>23</v>
      </c>
      <c r="B16" s="39">
        <v>5.4</v>
      </c>
      <c r="C16" s="40">
        <v>0.3</v>
      </c>
      <c r="D16" s="39">
        <v>5.0999999999999996</v>
      </c>
      <c r="E16" s="40">
        <v>0.3</v>
      </c>
      <c r="F16" s="39">
        <v>0.1</v>
      </c>
      <c r="G16" s="40">
        <v>0.1</v>
      </c>
      <c r="H16" s="39" t="s">
        <v>18</v>
      </c>
      <c r="I16" s="40" t="s">
        <v>18</v>
      </c>
      <c r="J16" s="39">
        <v>1.6</v>
      </c>
      <c r="K16" s="40">
        <v>0.5</v>
      </c>
      <c r="L16" s="39">
        <v>1</v>
      </c>
      <c r="M16" s="40">
        <v>0.4</v>
      </c>
      <c r="N16" s="43" t="s">
        <v>18</v>
      </c>
      <c r="O16" s="43" t="s">
        <v>18</v>
      </c>
      <c r="P16" s="43">
        <v>0.1</v>
      </c>
      <c r="Q16" s="43">
        <v>0.1</v>
      </c>
      <c r="R16" s="39">
        <v>0.2</v>
      </c>
      <c r="S16" s="40">
        <v>0.2</v>
      </c>
      <c r="T16" s="39">
        <v>0.3</v>
      </c>
      <c r="U16" s="40">
        <v>0.2</v>
      </c>
      <c r="V16" s="39" t="s">
        <v>18</v>
      </c>
      <c r="W16" s="40" t="s">
        <v>18</v>
      </c>
      <c r="X16" s="39" t="s">
        <v>18</v>
      </c>
      <c r="Y16" s="40" t="s">
        <v>18</v>
      </c>
      <c r="Z16" s="39">
        <v>29.2</v>
      </c>
      <c r="AA16" s="40">
        <v>1.9</v>
      </c>
      <c r="AB16" s="39">
        <v>28.4</v>
      </c>
      <c r="AC16" s="40">
        <v>1.9</v>
      </c>
      <c r="AD16" s="39">
        <v>2.4</v>
      </c>
      <c r="AE16" s="40">
        <v>0.7</v>
      </c>
      <c r="AF16" s="39">
        <v>2.2000000000000002</v>
      </c>
      <c r="AG16" s="40">
        <v>0.7</v>
      </c>
      <c r="AH16" s="39">
        <v>0.1</v>
      </c>
      <c r="AI16" s="40">
        <v>0.1</v>
      </c>
      <c r="AJ16" s="43">
        <v>0</v>
      </c>
      <c r="AK16" s="43">
        <v>0.1</v>
      </c>
      <c r="AL16" s="43" t="s">
        <v>18</v>
      </c>
      <c r="AM16" s="43" t="s">
        <v>18</v>
      </c>
      <c r="AN16" s="43">
        <v>0.1</v>
      </c>
      <c r="AO16" s="43">
        <v>0.1</v>
      </c>
    </row>
    <row r="17" spans="1:41" ht="11.1" customHeight="1">
      <c r="A17" s="1" t="s">
        <v>24</v>
      </c>
      <c r="B17" s="41">
        <v>3.1</v>
      </c>
      <c r="C17" s="42">
        <v>0.3</v>
      </c>
      <c r="D17" s="41">
        <v>2.9</v>
      </c>
      <c r="E17" s="42">
        <v>0.2</v>
      </c>
      <c r="F17" s="41">
        <v>0.3</v>
      </c>
      <c r="G17" s="42">
        <v>0.2</v>
      </c>
      <c r="H17" s="41">
        <v>0.4</v>
      </c>
      <c r="I17" s="42">
        <v>0.2</v>
      </c>
      <c r="J17" s="41">
        <v>0.3</v>
      </c>
      <c r="K17" s="42">
        <v>0.2</v>
      </c>
      <c r="L17" s="41">
        <v>0.2</v>
      </c>
      <c r="M17" s="42">
        <v>0.2</v>
      </c>
      <c r="N17" s="41">
        <v>0.2</v>
      </c>
      <c r="O17" s="42">
        <v>0.2</v>
      </c>
      <c r="P17" s="44">
        <v>0.2</v>
      </c>
      <c r="Q17" s="44">
        <v>0.2</v>
      </c>
      <c r="R17" s="41">
        <v>0.4</v>
      </c>
      <c r="S17" s="42">
        <v>0.3</v>
      </c>
      <c r="T17" s="41">
        <v>0.2</v>
      </c>
      <c r="U17" s="42">
        <v>0.2</v>
      </c>
      <c r="V17" s="41">
        <v>0.1</v>
      </c>
      <c r="W17" s="42">
        <v>0.2</v>
      </c>
      <c r="X17" s="41">
        <v>0.5</v>
      </c>
      <c r="Y17" s="42">
        <v>0.3</v>
      </c>
      <c r="Z17" s="41">
        <v>3.3</v>
      </c>
      <c r="AA17" s="42">
        <v>0.8</v>
      </c>
      <c r="AB17" s="41">
        <v>2.9</v>
      </c>
      <c r="AC17" s="42">
        <v>0.7</v>
      </c>
      <c r="AD17" s="41">
        <v>35.799999999999997</v>
      </c>
      <c r="AE17" s="42">
        <v>2.2999999999999998</v>
      </c>
      <c r="AF17" s="41">
        <v>34.5</v>
      </c>
      <c r="AG17" s="42">
        <v>2.2000000000000002</v>
      </c>
      <c r="AH17" s="41">
        <v>0.5</v>
      </c>
      <c r="AI17" s="42">
        <v>0.3</v>
      </c>
      <c r="AJ17" s="41">
        <v>0.5</v>
      </c>
      <c r="AK17" s="42">
        <v>0.3</v>
      </c>
      <c r="AL17" s="41">
        <v>0.1</v>
      </c>
      <c r="AM17" s="42">
        <v>0.2</v>
      </c>
      <c r="AN17" s="44">
        <v>0.2</v>
      </c>
      <c r="AO17" s="44">
        <v>0.3</v>
      </c>
    </row>
    <row r="18" spans="1:41" ht="11.1" customHeight="1">
      <c r="A18" s="1" t="s">
        <v>25</v>
      </c>
      <c r="B18" s="39">
        <v>2.7</v>
      </c>
      <c r="C18" s="40">
        <v>0.2</v>
      </c>
      <c r="D18" s="39">
        <v>2.4</v>
      </c>
      <c r="E18" s="40">
        <v>0.2</v>
      </c>
      <c r="F18" s="39">
        <v>0.1</v>
      </c>
      <c r="G18" s="40">
        <v>0.1</v>
      </c>
      <c r="H18" s="39">
        <v>0.1</v>
      </c>
      <c r="I18" s="40">
        <v>0.1</v>
      </c>
      <c r="J18" s="39">
        <v>0.1</v>
      </c>
      <c r="K18" s="40">
        <v>0.1</v>
      </c>
      <c r="L18" s="39" t="s">
        <v>18</v>
      </c>
      <c r="M18" s="40" t="s">
        <v>18</v>
      </c>
      <c r="N18" s="43">
        <v>0.2</v>
      </c>
      <c r="O18" s="43">
        <v>0.2</v>
      </c>
      <c r="P18" s="43">
        <v>0.1</v>
      </c>
      <c r="Q18" s="43">
        <v>0.1</v>
      </c>
      <c r="R18" s="39">
        <v>0.1</v>
      </c>
      <c r="S18" s="40">
        <v>0.1</v>
      </c>
      <c r="T18" s="39">
        <v>0.2</v>
      </c>
      <c r="U18" s="40">
        <v>0.2</v>
      </c>
      <c r="V18" s="39">
        <v>0.4</v>
      </c>
      <c r="W18" s="40">
        <v>0.3</v>
      </c>
      <c r="X18" s="39">
        <v>0.4</v>
      </c>
      <c r="Y18" s="40">
        <v>0.3</v>
      </c>
      <c r="Z18" s="39">
        <v>0.1</v>
      </c>
      <c r="AA18" s="40">
        <v>0.2</v>
      </c>
      <c r="AB18" s="39">
        <v>0.1</v>
      </c>
      <c r="AC18" s="40">
        <v>0.1</v>
      </c>
      <c r="AD18" s="39">
        <v>1.3</v>
      </c>
      <c r="AE18" s="40">
        <v>0.5</v>
      </c>
      <c r="AF18" s="39">
        <v>0.9</v>
      </c>
      <c r="AG18" s="40">
        <v>0.4</v>
      </c>
      <c r="AH18" s="39">
        <v>30.7</v>
      </c>
      <c r="AI18" s="40">
        <v>2.1</v>
      </c>
      <c r="AJ18" s="39">
        <v>27.4</v>
      </c>
      <c r="AK18" s="40">
        <v>2.1</v>
      </c>
      <c r="AL18" s="39">
        <v>0.5</v>
      </c>
      <c r="AM18" s="40">
        <v>0.4</v>
      </c>
      <c r="AN18" s="39">
        <v>0.4</v>
      </c>
      <c r="AO18" s="40">
        <v>0.3</v>
      </c>
    </row>
    <row r="19" spans="1:41" ht="11.1" customHeight="1">
      <c r="A19" s="1" t="s">
        <v>26</v>
      </c>
      <c r="B19" s="41">
        <v>1.8</v>
      </c>
      <c r="C19" s="42">
        <v>0.2</v>
      </c>
      <c r="D19" s="41">
        <v>1.6</v>
      </c>
      <c r="E19" s="42">
        <v>0.2</v>
      </c>
      <c r="F19" s="41">
        <v>0.1</v>
      </c>
      <c r="G19" s="42">
        <v>0.1</v>
      </c>
      <c r="H19" s="44">
        <v>0.1</v>
      </c>
      <c r="I19" s="44">
        <v>0.1</v>
      </c>
      <c r="J19" s="44">
        <v>0.1</v>
      </c>
      <c r="K19" s="44">
        <v>0.1</v>
      </c>
      <c r="L19" s="44">
        <v>0.1</v>
      </c>
      <c r="M19" s="44">
        <v>0.1</v>
      </c>
      <c r="N19" s="44">
        <v>0.2</v>
      </c>
      <c r="O19" s="44">
        <v>0.2</v>
      </c>
      <c r="P19" s="41" t="s">
        <v>18</v>
      </c>
      <c r="Q19" s="42" t="s">
        <v>18</v>
      </c>
      <c r="R19" s="41" t="s">
        <v>18</v>
      </c>
      <c r="S19" s="42" t="s">
        <v>18</v>
      </c>
      <c r="T19" s="41">
        <v>0.1</v>
      </c>
      <c r="U19" s="42">
        <v>0.1</v>
      </c>
      <c r="V19" s="44">
        <v>0.2</v>
      </c>
      <c r="W19" s="44">
        <v>0.2</v>
      </c>
      <c r="X19" s="41">
        <v>0.1</v>
      </c>
      <c r="Y19" s="42">
        <v>0.1</v>
      </c>
      <c r="Z19" s="44" t="s">
        <v>18</v>
      </c>
      <c r="AA19" s="44" t="s">
        <v>18</v>
      </c>
      <c r="AB19" s="44">
        <v>0</v>
      </c>
      <c r="AC19" s="44">
        <v>0.1</v>
      </c>
      <c r="AD19" s="44">
        <v>0.3</v>
      </c>
      <c r="AE19" s="44">
        <v>0.3</v>
      </c>
      <c r="AF19" s="41">
        <v>0.2</v>
      </c>
      <c r="AG19" s="42">
        <v>0.2</v>
      </c>
      <c r="AH19" s="41">
        <v>0.2</v>
      </c>
      <c r="AI19" s="42">
        <v>0.2</v>
      </c>
      <c r="AJ19" s="41">
        <v>0</v>
      </c>
      <c r="AK19" s="42">
        <v>0.1</v>
      </c>
      <c r="AL19" s="41">
        <v>38.4</v>
      </c>
      <c r="AM19" s="42">
        <v>2.5</v>
      </c>
      <c r="AN19" s="41">
        <v>35.6</v>
      </c>
      <c r="AO19" s="42">
        <v>2.5</v>
      </c>
    </row>
    <row r="20" spans="1:41" ht="11.1" customHeight="1">
      <c r="A20" s="1" t="s">
        <v>27</v>
      </c>
      <c r="B20" s="39">
        <v>34.799999999999997</v>
      </c>
      <c r="C20" s="40">
        <v>0.7</v>
      </c>
      <c r="D20" s="39">
        <v>36.799999999999997</v>
      </c>
      <c r="E20" s="40">
        <v>0.7</v>
      </c>
      <c r="F20" s="39">
        <v>31.7</v>
      </c>
      <c r="G20" s="40">
        <v>1.8</v>
      </c>
      <c r="H20" s="39">
        <v>33.4</v>
      </c>
      <c r="I20" s="40">
        <v>1.8</v>
      </c>
      <c r="J20" s="39">
        <v>31.9</v>
      </c>
      <c r="K20" s="40">
        <v>1.8</v>
      </c>
      <c r="L20" s="39">
        <v>34.200000000000003</v>
      </c>
      <c r="M20" s="40">
        <v>1.9</v>
      </c>
      <c r="N20" s="39">
        <v>29</v>
      </c>
      <c r="O20" s="40">
        <v>2.2000000000000002</v>
      </c>
      <c r="P20" s="39">
        <v>32.6</v>
      </c>
      <c r="Q20" s="40">
        <v>2.2999999999999998</v>
      </c>
      <c r="R20" s="39">
        <v>39.799999999999997</v>
      </c>
      <c r="S20" s="40">
        <v>2.1</v>
      </c>
      <c r="T20" s="39">
        <v>39.5</v>
      </c>
      <c r="U20" s="40">
        <v>2</v>
      </c>
      <c r="V20" s="39">
        <v>32.700000000000003</v>
      </c>
      <c r="W20" s="40">
        <v>2.2000000000000002</v>
      </c>
      <c r="X20" s="39">
        <v>35.200000000000003</v>
      </c>
      <c r="Y20" s="40">
        <v>2.2000000000000002</v>
      </c>
      <c r="Z20" s="39">
        <v>37.200000000000003</v>
      </c>
      <c r="AA20" s="40">
        <v>2</v>
      </c>
      <c r="AB20" s="39">
        <v>40</v>
      </c>
      <c r="AC20" s="40">
        <v>2.1</v>
      </c>
      <c r="AD20" s="39">
        <v>26.2</v>
      </c>
      <c r="AE20" s="40">
        <v>2.1</v>
      </c>
      <c r="AF20" s="39">
        <v>30.7</v>
      </c>
      <c r="AG20" s="40">
        <v>2.2000000000000002</v>
      </c>
      <c r="AH20" s="39">
        <v>42.3</v>
      </c>
      <c r="AI20" s="40">
        <v>2.2999999999999998</v>
      </c>
      <c r="AJ20" s="39">
        <v>45</v>
      </c>
      <c r="AK20" s="40">
        <v>2.2999999999999998</v>
      </c>
      <c r="AL20" s="39">
        <v>43.6</v>
      </c>
      <c r="AM20" s="40">
        <v>2.6</v>
      </c>
      <c r="AN20" s="39">
        <v>43.7</v>
      </c>
      <c r="AO20" s="40">
        <v>2.5</v>
      </c>
    </row>
    <row r="21" spans="1:41" ht="11.1" customHeight="1">
      <c r="A21" s="1" t="s">
        <v>28</v>
      </c>
      <c r="B21" s="41">
        <v>30.5</v>
      </c>
      <c r="C21" s="42">
        <v>0.7</v>
      </c>
      <c r="D21" s="41">
        <v>33.200000000000003</v>
      </c>
      <c r="E21" s="42">
        <v>0.7</v>
      </c>
      <c r="F21" s="41">
        <v>27.5</v>
      </c>
      <c r="G21" s="42">
        <v>1.7</v>
      </c>
      <c r="H21" s="41">
        <v>30</v>
      </c>
      <c r="I21" s="42">
        <v>1.8</v>
      </c>
      <c r="J21" s="41">
        <v>29.4</v>
      </c>
      <c r="K21" s="42">
        <v>1.8</v>
      </c>
      <c r="L21" s="41">
        <v>31.7</v>
      </c>
      <c r="M21" s="42">
        <v>1.8</v>
      </c>
      <c r="N21" s="41">
        <v>26.3</v>
      </c>
      <c r="O21" s="42">
        <v>2.2000000000000002</v>
      </c>
      <c r="P21" s="41">
        <v>30.3</v>
      </c>
      <c r="Q21" s="42">
        <v>2.2999999999999998</v>
      </c>
      <c r="R21" s="41">
        <v>36.5</v>
      </c>
      <c r="S21" s="42">
        <v>2</v>
      </c>
      <c r="T21" s="41">
        <v>37.6</v>
      </c>
      <c r="U21" s="42">
        <v>2</v>
      </c>
      <c r="V21" s="41">
        <v>29.9</v>
      </c>
      <c r="W21" s="42">
        <v>2.1</v>
      </c>
      <c r="X21" s="41">
        <v>32.4</v>
      </c>
      <c r="Y21" s="42">
        <v>2.1</v>
      </c>
      <c r="Z21" s="41">
        <v>31</v>
      </c>
      <c r="AA21" s="42">
        <v>2</v>
      </c>
      <c r="AB21" s="41">
        <v>35</v>
      </c>
      <c r="AC21" s="42">
        <v>2</v>
      </c>
      <c r="AD21" s="41">
        <v>19.100000000000001</v>
      </c>
      <c r="AE21" s="42">
        <v>1.9</v>
      </c>
      <c r="AF21" s="41">
        <v>24.8</v>
      </c>
      <c r="AG21" s="42">
        <v>2</v>
      </c>
      <c r="AH21" s="41">
        <v>37.4</v>
      </c>
      <c r="AI21" s="42">
        <v>2.2000000000000002</v>
      </c>
      <c r="AJ21" s="41">
        <v>40</v>
      </c>
      <c r="AK21" s="42">
        <v>2.2999999999999998</v>
      </c>
      <c r="AL21" s="41">
        <v>34.799999999999997</v>
      </c>
      <c r="AM21" s="42">
        <v>2.5</v>
      </c>
      <c r="AN21" s="41">
        <v>36.700000000000003</v>
      </c>
      <c r="AO21" s="42">
        <v>2.5</v>
      </c>
    </row>
    <row r="22" spans="1:41" ht="11.1" customHeight="1">
      <c r="A22" s="1" t="s">
        <v>29</v>
      </c>
      <c r="B22" s="39">
        <v>29.5</v>
      </c>
      <c r="C22" s="40">
        <v>0.7</v>
      </c>
      <c r="D22" s="39">
        <v>32.1</v>
      </c>
      <c r="E22" s="40">
        <v>0.7</v>
      </c>
      <c r="F22" s="39">
        <v>25.1</v>
      </c>
      <c r="G22" s="40">
        <v>1.7</v>
      </c>
      <c r="H22" s="39">
        <v>28.4</v>
      </c>
      <c r="I22" s="40">
        <v>1.8</v>
      </c>
      <c r="J22" s="39">
        <v>28.3</v>
      </c>
      <c r="K22" s="40">
        <v>1.8</v>
      </c>
      <c r="L22" s="39">
        <v>30</v>
      </c>
      <c r="M22" s="40">
        <v>1.8</v>
      </c>
      <c r="N22" s="39">
        <v>25.9</v>
      </c>
      <c r="O22" s="40">
        <v>2.1</v>
      </c>
      <c r="P22" s="39">
        <v>29.5</v>
      </c>
      <c r="Q22" s="40">
        <v>2.2000000000000002</v>
      </c>
      <c r="R22" s="39">
        <v>36</v>
      </c>
      <c r="S22" s="40">
        <v>2</v>
      </c>
      <c r="T22" s="39">
        <v>37.299999999999997</v>
      </c>
      <c r="U22" s="40">
        <v>2</v>
      </c>
      <c r="V22" s="39">
        <v>29.1</v>
      </c>
      <c r="W22" s="40">
        <v>2.1</v>
      </c>
      <c r="X22" s="39">
        <v>31.1</v>
      </c>
      <c r="Y22" s="40">
        <v>2.1</v>
      </c>
      <c r="Z22" s="39">
        <v>30.5</v>
      </c>
      <c r="AA22" s="40">
        <v>2</v>
      </c>
      <c r="AB22" s="39">
        <v>33.9</v>
      </c>
      <c r="AC22" s="40">
        <v>2</v>
      </c>
      <c r="AD22" s="39">
        <v>18.8</v>
      </c>
      <c r="AE22" s="40">
        <v>1.8</v>
      </c>
      <c r="AF22" s="39">
        <v>24.2</v>
      </c>
      <c r="AG22" s="40">
        <v>2</v>
      </c>
      <c r="AH22" s="39">
        <v>37</v>
      </c>
      <c r="AI22" s="40">
        <v>2.2000000000000002</v>
      </c>
      <c r="AJ22" s="39">
        <v>39.4</v>
      </c>
      <c r="AK22" s="40">
        <v>2.2000000000000002</v>
      </c>
      <c r="AL22" s="39">
        <v>34.5</v>
      </c>
      <c r="AM22" s="40">
        <v>2.5</v>
      </c>
      <c r="AN22" s="39">
        <v>36.200000000000003</v>
      </c>
      <c r="AO22" s="40">
        <v>2.5</v>
      </c>
    </row>
    <row r="23" spans="1:41" ht="11.1" customHeight="1">
      <c r="A23" s="1" t="s">
        <v>30</v>
      </c>
      <c r="B23" s="41">
        <v>7.1</v>
      </c>
      <c r="C23" s="42">
        <v>0.4</v>
      </c>
      <c r="D23" s="41">
        <v>7.8</v>
      </c>
      <c r="E23" s="42">
        <v>0.4</v>
      </c>
      <c r="F23" s="41">
        <v>7.2</v>
      </c>
      <c r="G23" s="42">
        <v>1</v>
      </c>
      <c r="H23" s="41">
        <v>8.1999999999999993</v>
      </c>
      <c r="I23" s="42">
        <v>1.1000000000000001</v>
      </c>
      <c r="J23" s="41">
        <v>8.9</v>
      </c>
      <c r="K23" s="42">
        <v>1.1000000000000001</v>
      </c>
      <c r="L23" s="41">
        <v>9.1999999999999993</v>
      </c>
      <c r="M23" s="42">
        <v>1.1000000000000001</v>
      </c>
      <c r="N23" s="41">
        <v>10</v>
      </c>
      <c r="O23" s="42">
        <v>1.5</v>
      </c>
      <c r="P23" s="41">
        <v>8.9</v>
      </c>
      <c r="Q23" s="42">
        <v>1.4</v>
      </c>
      <c r="R23" s="41">
        <v>5</v>
      </c>
      <c r="S23" s="42">
        <v>0.9</v>
      </c>
      <c r="T23" s="41">
        <v>5.7</v>
      </c>
      <c r="U23" s="42">
        <v>1</v>
      </c>
      <c r="V23" s="41">
        <v>5</v>
      </c>
      <c r="W23" s="42">
        <v>1</v>
      </c>
      <c r="X23" s="41">
        <v>5.4</v>
      </c>
      <c r="Y23" s="42">
        <v>1</v>
      </c>
      <c r="Z23" s="41">
        <v>9.1</v>
      </c>
      <c r="AA23" s="42">
        <v>1.2</v>
      </c>
      <c r="AB23" s="41">
        <v>9.1999999999999993</v>
      </c>
      <c r="AC23" s="42">
        <v>1.2</v>
      </c>
      <c r="AD23" s="41">
        <v>4.5999999999999996</v>
      </c>
      <c r="AE23" s="42">
        <v>1</v>
      </c>
      <c r="AF23" s="41">
        <v>6.2</v>
      </c>
      <c r="AG23" s="42">
        <v>1.1000000000000001</v>
      </c>
      <c r="AH23" s="41">
        <v>5.3</v>
      </c>
      <c r="AI23" s="42">
        <v>1</v>
      </c>
      <c r="AJ23" s="41">
        <v>7.2</v>
      </c>
      <c r="AK23" s="42">
        <v>1.2</v>
      </c>
      <c r="AL23" s="41">
        <v>5.5</v>
      </c>
      <c r="AM23" s="42">
        <v>1.2</v>
      </c>
      <c r="AN23" s="41">
        <v>6.5</v>
      </c>
      <c r="AO23" s="42">
        <v>1.3</v>
      </c>
    </row>
    <row r="24" spans="1:41" ht="11.1" customHeight="1">
      <c r="A24" s="1" t="s">
        <v>36</v>
      </c>
      <c r="B24" s="39">
        <v>6.4</v>
      </c>
      <c r="C24" s="40">
        <v>0.4</v>
      </c>
      <c r="D24" s="39">
        <v>7.5</v>
      </c>
      <c r="E24" s="40">
        <v>0.4</v>
      </c>
      <c r="F24" s="39">
        <v>8.5</v>
      </c>
      <c r="G24" s="40">
        <v>1.1000000000000001</v>
      </c>
      <c r="H24" s="39">
        <v>10.199999999999999</v>
      </c>
      <c r="I24" s="40">
        <v>1.2</v>
      </c>
      <c r="J24" s="39">
        <v>13.5</v>
      </c>
      <c r="K24" s="40">
        <v>1.3</v>
      </c>
      <c r="L24" s="39">
        <v>14.1</v>
      </c>
      <c r="M24" s="40">
        <v>1.4</v>
      </c>
      <c r="N24" s="39">
        <v>13.1</v>
      </c>
      <c r="O24" s="40">
        <v>1.6</v>
      </c>
      <c r="P24" s="39">
        <v>15.5</v>
      </c>
      <c r="Q24" s="40">
        <v>1.8</v>
      </c>
      <c r="R24" s="39">
        <v>3.6</v>
      </c>
      <c r="S24" s="40">
        <v>0.8</v>
      </c>
      <c r="T24" s="39">
        <v>4.5999999999999996</v>
      </c>
      <c r="U24" s="40">
        <v>0.9</v>
      </c>
      <c r="V24" s="39">
        <v>1.5</v>
      </c>
      <c r="W24" s="40">
        <v>0.6</v>
      </c>
      <c r="X24" s="39">
        <v>1.4</v>
      </c>
      <c r="Y24" s="40">
        <v>0.5</v>
      </c>
      <c r="Z24" s="39">
        <v>5.2</v>
      </c>
      <c r="AA24" s="40">
        <v>0.9</v>
      </c>
      <c r="AB24" s="39">
        <v>6.3</v>
      </c>
      <c r="AC24" s="40">
        <v>1</v>
      </c>
      <c r="AD24" s="39">
        <v>0.5</v>
      </c>
      <c r="AE24" s="40">
        <v>0.3</v>
      </c>
      <c r="AF24" s="39">
        <v>0.8</v>
      </c>
      <c r="AG24" s="40">
        <v>0.4</v>
      </c>
      <c r="AH24" s="39">
        <v>0</v>
      </c>
      <c r="AI24" s="40">
        <v>0.1</v>
      </c>
      <c r="AJ24" s="39">
        <v>2.9</v>
      </c>
      <c r="AK24" s="40">
        <v>0.8</v>
      </c>
      <c r="AL24" s="39">
        <v>0.2</v>
      </c>
      <c r="AM24" s="40">
        <v>0.2</v>
      </c>
      <c r="AN24" s="39">
        <v>0.3</v>
      </c>
      <c r="AO24" s="40">
        <v>0.3</v>
      </c>
    </row>
    <row r="25" spans="1:41" ht="11.1" customHeight="1">
      <c r="A25" s="1" t="s">
        <v>136</v>
      </c>
      <c r="B25" s="41">
        <v>1.4</v>
      </c>
      <c r="C25" s="42">
        <v>0.2</v>
      </c>
      <c r="D25" s="41">
        <v>1.8</v>
      </c>
      <c r="E25" s="42">
        <v>0.2</v>
      </c>
      <c r="F25" s="41">
        <v>3.2</v>
      </c>
      <c r="G25" s="42">
        <v>0.7</v>
      </c>
      <c r="H25" s="41">
        <v>4.8</v>
      </c>
      <c r="I25" s="42">
        <v>0.8</v>
      </c>
      <c r="J25" s="41">
        <v>2</v>
      </c>
      <c r="K25" s="42">
        <v>0.5</v>
      </c>
      <c r="L25" s="41">
        <v>1.8</v>
      </c>
      <c r="M25" s="42">
        <v>0.5</v>
      </c>
      <c r="N25" s="44">
        <v>1</v>
      </c>
      <c r="O25" s="44">
        <v>0.5</v>
      </c>
      <c r="P25" s="44">
        <v>1.6</v>
      </c>
      <c r="Q25" s="44">
        <v>0.6</v>
      </c>
      <c r="R25" s="41">
        <v>0.5</v>
      </c>
      <c r="S25" s="42">
        <v>0.3</v>
      </c>
      <c r="T25" s="41">
        <v>0.1</v>
      </c>
      <c r="U25" s="42">
        <v>0.1</v>
      </c>
      <c r="V25" s="41">
        <v>0.4</v>
      </c>
      <c r="W25" s="42">
        <v>0.3</v>
      </c>
      <c r="X25" s="44">
        <v>0.2</v>
      </c>
      <c r="Y25" s="44">
        <v>0.2</v>
      </c>
      <c r="Z25" s="41">
        <v>0.1</v>
      </c>
      <c r="AA25" s="42">
        <v>0.1</v>
      </c>
      <c r="AB25" s="41">
        <v>0.9</v>
      </c>
      <c r="AC25" s="42">
        <v>0.4</v>
      </c>
      <c r="AD25" s="41">
        <v>2</v>
      </c>
      <c r="AE25" s="42">
        <v>0.7</v>
      </c>
      <c r="AF25" s="44">
        <v>2.2000000000000002</v>
      </c>
      <c r="AG25" s="44">
        <v>0.7</v>
      </c>
      <c r="AH25" s="41">
        <v>0.9</v>
      </c>
      <c r="AI25" s="42">
        <v>0.4</v>
      </c>
      <c r="AJ25" s="41">
        <v>0.8</v>
      </c>
      <c r="AK25" s="42">
        <v>0.4</v>
      </c>
      <c r="AL25" s="41">
        <v>0.6</v>
      </c>
      <c r="AM25" s="42">
        <v>0.4</v>
      </c>
      <c r="AN25" s="41">
        <v>0.1</v>
      </c>
      <c r="AO25" s="42">
        <v>0.2</v>
      </c>
    </row>
    <row r="26" spans="1:41" ht="11.1" customHeight="1">
      <c r="A26" s="1" t="s">
        <v>157</v>
      </c>
      <c r="B26" s="39">
        <v>1</v>
      </c>
      <c r="C26" s="40">
        <v>0.1</v>
      </c>
      <c r="D26" s="39">
        <v>1.3</v>
      </c>
      <c r="E26" s="40">
        <v>0.2</v>
      </c>
      <c r="F26" s="39">
        <v>1.7</v>
      </c>
      <c r="G26" s="40">
        <v>0.5</v>
      </c>
      <c r="H26" s="39">
        <v>1.9</v>
      </c>
      <c r="I26" s="40">
        <v>0.5</v>
      </c>
      <c r="J26" s="39">
        <v>0.8</v>
      </c>
      <c r="K26" s="40">
        <v>0.3</v>
      </c>
      <c r="L26" s="39">
        <v>1.4</v>
      </c>
      <c r="M26" s="40">
        <v>0.5</v>
      </c>
      <c r="N26" s="39">
        <v>0.9</v>
      </c>
      <c r="O26" s="40">
        <v>0.5</v>
      </c>
      <c r="P26" s="39">
        <v>1</v>
      </c>
      <c r="Q26" s="40">
        <v>0.5</v>
      </c>
      <c r="R26" s="39">
        <v>0.5</v>
      </c>
      <c r="S26" s="40">
        <v>0.3</v>
      </c>
      <c r="T26" s="39">
        <v>0.8</v>
      </c>
      <c r="U26" s="40">
        <v>0.4</v>
      </c>
      <c r="V26" s="39">
        <v>0.5</v>
      </c>
      <c r="W26" s="40">
        <v>0.3</v>
      </c>
      <c r="X26" s="39">
        <v>0.8</v>
      </c>
      <c r="Y26" s="40">
        <v>0.4</v>
      </c>
      <c r="Z26" s="39">
        <v>0.7</v>
      </c>
      <c r="AA26" s="40">
        <v>0.4</v>
      </c>
      <c r="AB26" s="39">
        <v>0.9</v>
      </c>
      <c r="AC26" s="40">
        <v>0.4</v>
      </c>
      <c r="AD26" s="39">
        <v>2.5</v>
      </c>
      <c r="AE26" s="40">
        <v>0.7</v>
      </c>
      <c r="AF26" s="39">
        <v>2.4</v>
      </c>
      <c r="AG26" s="40">
        <v>0.7</v>
      </c>
      <c r="AH26" s="39">
        <v>1</v>
      </c>
      <c r="AI26" s="40">
        <v>0.4</v>
      </c>
      <c r="AJ26" s="39">
        <v>0.9</v>
      </c>
      <c r="AK26" s="40">
        <v>0.4</v>
      </c>
      <c r="AL26" s="43">
        <v>0.1</v>
      </c>
      <c r="AM26" s="43">
        <v>0.2</v>
      </c>
      <c r="AN26" s="39">
        <v>0.7</v>
      </c>
      <c r="AO26" s="40">
        <v>0.4</v>
      </c>
    </row>
    <row r="27" spans="1:41" ht="11.1" customHeight="1">
      <c r="A27" s="1" t="s">
        <v>133</v>
      </c>
      <c r="B27" s="41">
        <v>0.4</v>
      </c>
      <c r="C27" s="42">
        <v>0.1</v>
      </c>
      <c r="D27" s="41">
        <v>0.8</v>
      </c>
      <c r="E27" s="42">
        <v>0.1</v>
      </c>
      <c r="F27" s="41">
        <v>0.3</v>
      </c>
      <c r="G27" s="42">
        <v>0.2</v>
      </c>
      <c r="H27" s="41">
        <v>0.7</v>
      </c>
      <c r="I27" s="42">
        <v>0.3</v>
      </c>
      <c r="J27" s="41">
        <v>0.4</v>
      </c>
      <c r="K27" s="42">
        <v>0.2</v>
      </c>
      <c r="L27" s="41">
        <v>0.5</v>
      </c>
      <c r="M27" s="42">
        <v>0.3</v>
      </c>
      <c r="N27" s="41">
        <v>0.3</v>
      </c>
      <c r="O27" s="42">
        <v>0.3</v>
      </c>
      <c r="P27" s="41">
        <v>0.2</v>
      </c>
      <c r="Q27" s="42">
        <v>0.2</v>
      </c>
      <c r="R27" s="41">
        <v>0.2</v>
      </c>
      <c r="S27" s="42">
        <v>0.2</v>
      </c>
      <c r="T27" s="41">
        <v>1.4</v>
      </c>
      <c r="U27" s="42">
        <v>0.5</v>
      </c>
      <c r="V27" s="41">
        <v>1</v>
      </c>
      <c r="W27" s="42">
        <v>0.5</v>
      </c>
      <c r="X27" s="41">
        <v>0.6</v>
      </c>
      <c r="Y27" s="42">
        <v>0.4</v>
      </c>
      <c r="Z27" s="41">
        <v>0.2</v>
      </c>
      <c r="AA27" s="42">
        <v>0.2</v>
      </c>
      <c r="AB27" s="41">
        <v>0.4</v>
      </c>
      <c r="AC27" s="42">
        <v>0.3</v>
      </c>
      <c r="AD27" s="41">
        <v>0.8</v>
      </c>
      <c r="AE27" s="42">
        <v>0.4</v>
      </c>
      <c r="AF27" s="41">
        <v>1.8</v>
      </c>
      <c r="AG27" s="42">
        <v>0.6</v>
      </c>
      <c r="AH27" s="41">
        <v>0.3</v>
      </c>
      <c r="AI27" s="42">
        <v>0.3</v>
      </c>
      <c r="AJ27" s="41">
        <v>0.6</v>
      </c>
      <c r="AK27" s="42">
        <v>0.4</v>
      </c>
      <c r="AL27" s="41">
        <v>0.5</v>
      </c>
      <c r="AM27" s="42">
        <v>0.4</v>
      </c>
      <c r="AN27" s="41">
        <v>0.7</v>
      </c>
      <c r="AO27" s="42">
        <v>0.4</v>
      </c>
    </row>
    <row r="28" spans="1:41" ht="11.1" customHeight="1">
      <c r="A28" s="1" t="s">
        <v>158</v>
      </c>
      <c r="B28" s="39">
        <v>0.2</v>
      </c>
      <c r="C28" s="40">
        <v>0.1</v>
      </c>
      <c r="D28" s="39">
        <v>0.1</v>
      </c>
      <c r="E28" s="40">
        <v>0.1</v>
      </c>
      <c r="F28" s="43">
        <v>0.3</v>
      </c>
      <c r="G28" s="43">
        <v>0.2</v>
      </c>
      <c r="H28" s="39">
        <v>0.5</v>
      </c>
      <c r="I28" s="40">
        <v>0.3</v>
      </c>
      <c r="J28" s="39">
        <v>0.1</v>
      </c>
      <c r="K28" s="40">
        <v>0.1</v>
      </c>
      <c r="L28" s="39">
        <v>0.1</v>
      </c>
      <c r="M28" s="40">
        <v>0.1</v>
      </c>
      <c r="N28" s="39" t="s">
        <v>18</v>
      </c>
      <c r="O28" s="40" t="s">
        <v>18</v>
      </c>
      <c r="P28" s="43">
        <v>0.2</v>
      </c>
      <c r="Q28" s="43">
        <v>0.2</v>
      </c>
      <c r="R28" s="43">
        <v>0.3</v>
      </c>
      <c r="S28" s="43">
        <v>0.2</v>
      </c>
      <c r="T28" s="43">
        <v>0</v>
      </c>
      <c r="U28" s="43">
        <v>0.1</v>
      </c>
      <c r="V28" s="43">
        <v>0.1</v>
      </c>
      <c r="W28" s="43">
        <v>0.1</v>
      </c>
      <c r="X28" s="39">
        <v>0</v>
      </c>
      <c r="Y28" s="40">
        <v>0.1</v>
      </c>
      <c r="Z28" s="43">
        <v>0.4</v>
      </c>
      <c r="AA28" s="43">
        <v>0.3</v>
      </c>
      <c r="AB28" s="43">
        <v>0.1</v>
      </c>
      <c r="AC28" s="43">
        <v>0.1</v>
      </c>
      <c r="AD28" s="43" t="s">
        <v>18</v>
      </c>
      <c r="AE28" s="43" t="s">
        <v>18</v>
      </c>
      <c r="AF28" s="39" t="s">
        <v>18</v>
      </c>
      <c r="AG28" s="40" t="s">
        <v>18</v>
      </c>
      <c r="AH28" s="43">
        <v>0.1</v>
      </c>
      <c r="AI28" s="43">
        <v>0.1</v>
      </c>
      <c r="AJ28" s="39">
        <v>0.1</v>
      </c>
      <c r="AK28" s="40">
        <v>0.1</v>
      </c>
      <c r="AL28" s="39">
        <v>0.1</v>
      </c>
      <c r="AM28" s="40">
        <v>0.2</v>
      </c>
      <c r="AN28" s="43" t="s">
        <v>18</v>
      </c>
      <c r="AO28" s="43" t="s">
        <v>18</v>
      </c>
    </row>
    <row r="29" spans="1:41" ht="11.1" customHeight="1">
      <c r="A29" s="1" t="s">
        <v>134</v>
      </c>
      <c r="B29" s="41">
        <v>0.2</v>
      </c>
      <c r="C29" s="42">
        <v>0.1</v>
      </c>
      <c r="D29" s="41">
        <v>0.3</v>
      </c>
      <c r="E29" s="42">
        <v>0.1</v>
      </c>
      <c r="F29" s="41">
        <v>0.3</v>
      </c>
      <c r="G29" s="42">
        <v>0.2</v>
      </c>
      <c r="H29" s="41">
        <v>0.4</v>
      </c>
      <c r="I29" s="42">
        <v>0.2</v>
      </c>
      <c r="J29" s="41">
        <v>0.2</v>
      </c>
      <c r="K29" s="42">
        <v>0.2</v>
      </c>
      <c r="L29" s="41">
        <v>0.5</v>
      </c>
      <c r="M29" s="42">
        <v>0.3</v>
      </c>
      <c r="N29" s="44">
        <v>0.1</v>
      </c>
      <c r="O29" s="44">
        <v>0.2</v>
      </c>
      <c r="P29" s="44">
        <v>0.3</v>
      </c>
      <c r="Q29" s="44">
        <v>0.3</v>
      </c>
      <c r="R29" s="41">
        <v>0</v>
      </c>
      <c r="S29" s="42">
        <v>0.1</v>
      </c>
      <c r="T29" s="44" t="s">
        <v>18</v>
      </c>
      <c r="U29" s="44" t="s">
        <v>18</v>
      </c>
      <c r="V29" s="44">
        <v>0</v>
      </c>
      <c r="W29" s="44">
        <v>0.1</v>
      </c>
      <c r="X29" s="41" t="s">
        <v>18</v>
      </c>
      <c r="Y29" s="42" t="s">
        <v>18</v>
      </c>
      <c r="Z29" s="41">
        <v>0.4</v>
      </c>
      <c r="AA29" s="42">
        <v>0.3</v>
      </c>
      <c r="AB29" s="41">
        <v>0.6</v>
      </c>
      <c r="AC29" s="42">
        <v>0.3</v>
      </c>
      <c r="AD29" s="44" t="s">
        <v>18</v>
      </c>
      <c r="AE29" s="44" t="s">
        <v>18</v>
      </c>
      <c r="AF29" s="44" t="s">
        <v>18</v>
      </c>
      <c r="AG29" s="44" t="s">
        <v>18</v>
      </c>
      <c r="AH29" s="44">
        <v>0.2</v>
      </c>
      <c r="AI29" s="44">
        <v>0.2</v>
      </c>
      <c r="AJ29" s="41">
        <v>0.3</v>
      </c>
      <c r="AK29" s="42">
        <v>0.2</v>
      </c>
      <c r="AL29" s="44" t="s">
        <v>18</v>
      </c>
      <c r="AM29" s="44" t="s">
        <v>18</v>
      </c>
      <c r="AN29" s="41" t="s">
        <v>18</v>
      </c>
      <c r="AO29" s="42" t="s">
        <v>18</v>
      </c>
    </row>
    <row r="30" spans="1:41" ht="11.1" customHeight="1">
      <c r="A30" s="1" t="s">
        <v>31</v>
      </c>
      <c r="B30" s="39">
        <v>0.4</v>
      </c>
      <c r="C30" s="40">
        <v>0.1</v>
      </c>
      <c r="D30" s="39">
        <v>0.5</v>
      </c>
      <c r="E30" s="40">
        <v>0.1</v>
      </c>
      <c r="F30" s="39">
        <v>1.3</v>
      </c>
      <c r="G30" s="40">
        <v>0.4</v>
      </c>
      <c r="H30" s="39">
        <v>1.1000000000000001</v>
      </c>
      <c r="I30" s="40">
        <v>0.4</v>
      </c>
      <c r="J30" s="39">
        <v>0.1</v>
      </c>
      <c r="K30" s="40">
        <v>0.2</v>
      </c>
      <c r="L30" s="39">
        <v>0.7</v>
      </c>
      <c r="M30" s="40">
        <v>0.3</v>
      </c>
      <c r="N30" s="39">
        <v>0.8</v>
      </c>
      <c r="O30" s="40">
        <v>0.4</v>
      </c>
      <c r="P30" s="39">
        <v>0.1</v>
      </c>
      <c r="Q30" s="40">
        <v>0.1</v>
      </c>
      <c r="R30" s="39">
        <v>0</v>
      </c>
      <c r="S30" s="40">
        <v>0.1</v>
      </c>
      <c r="T30" s="39">
        <v>0.3</v>
      </c>
      <c r="U30" s="40">
        <v>0.2</v>
      </c>
      <c r="V30" s="39">
        <v>0.6</v>
      </c>
      <c r="W30" s="40">
        <v>0.4</v>
      </c>
      <c r="X30" s="39">
        <v>0.6</v>
      </c>
      <c r="Y30" s="40">
        <v>0.3</v>
      </c>
      <c r="Z30" s="39">
        <v>0.1</v>
      </c>
      <c r="AA30" s="40">
        <v>0.2</v>
      </c>
      <c r="AB30" s="39">
        <v>0.1</v>
      </c>
      <c r="AC30" s="40">
        <v>0.2</v>
      </c>
      <c r="AD30" s="39" t="s">
        <v>18</v>
      </c>
      <c r="AE30" s="40" t="s">
        <v>18</v>
      </c>
      <c r="AF30" s="39">
        <v>0.4</v>
      </c>
      <c r="AG30" s="40">
        <v>0.3</v>
      </c>
      <c r="AH30" s="39" t="s">
        <v>18</v>
      </c>
      <c r="AI30" s="40" t="s">
        <v>18</v>
      </c>
      <c r="AJ30" s="39">
        <v>0.1</v>
      </c>
      <c r="AK30" s="40">
        <v>0.2</v>
      </c>
      <c r="AL30" s="39" t="s">
        <v>18</v>
      </c>
      <c r="AM30" s="40" t="s">
        <v>18</v>
      </c>
      <c r="AN30" s="39" t="s">
        <v>18</v>
      </c>
      <c r="AO30" s="40" t="s">
        <v>18</v>
      </c>
    </row>
    <row r="31" spans="1:41" ht="11.1" customHeight="1">
      <c r="A31" s="1" t="s">
        <v>135</v>
      </c>
      <c r="B31" s="41">
        <v>0.4</v>
      </c>
      <c r="C31" s="42">
        <v>0.1</v>
      </c>
      <c r="D31" s="41">
        <v>0.7</v>
      </c>
      <c r="E31" s="42">
        <v>0.1</v>
      </c>
      <c r="F31" s="41" t="s">
        <v>18</v>
      </c>
      <c r="G31" s="42" t="s">
        <v>18</v>
      </c>
      <c r="H31" s="41" t="s">
        <v>18</v>
      </c>
      <c r="I31" s="42" t="s">
        <v>18</v>
      </c>
      <c r="J31" s="41">
        <v>0.2</v>
      </c>
      <c r="K31" s="42">
        <v>0.2</v>
      </c>
      <c r="L31" s="41">
        <v>0.5</v>
      </c>
      <c r="M31" s="42">
        <v>0.3</v>
      </c>
      <c r="N31" s="41">
        <v>0.4</v>
      </c>
      <c r="O31" s="42">
        <v>0.3</v>
      </c>
      <c r="P31" s="41">
        <v>1.2</v>
      </c>
      <c r="Q31" s="42">
        <v>0.5</v>
      </c>
      <c r="R31" s="41">
        <v>1.1000000000000001</v>
      </c>
      <c r="S31" s="42">
        <v>0.4</v>
      </c>
      <c r="T31" s="41">
        <v>1.6</v>
      </c>
      <c r="U31" s="42">
        <v>0.5</v>
      </c>
      <c r="V31" s="44">
        <v>1</v>
      </c>
      <c r="W31" s="44">
        <v>0.5</v>
      </c>
      <c r="X31" s="41">
        <v>2.4</v>
      </c>
      <c r="Y31" s="42">
        <v>0.7</v>
      </c>
      <c r="Z31" s="41">
        <v>0.6</v>
      </c>
      <c r="AA31" s="42">
        <v>0.3</v>
      </c>
      <c r="AB31" s="41">
        <v>0.7</v>
      </c>
      <c r="AC31" s="42">
        <v>0.4</v>
      </c>
      <c r="AD31" s="41">
        <v>0.1</v>
      </c>
      <c r="AE31" s="42">
        <v>0.1</v>
      </c>
      <c r="AF31" s="41">
        <v>0.1</v>
      </c>
      <c r="AG31" s="42">
        <v>0.1</v>
      </c>
      <c r="AH31" s="44">
        <v>0.1</v>
      </c>
      <c r="AI31" s="44">
        <v>0.1</v>
      </c>
      <c r="AJ31" s="41">
        <v>0.5</v>
      </c>
      <c r="AK31" s="42">
        <v>0.3</v>
      </c>
      <c r="AL31" s="44">
        <v>0.3</v>
      </c>
      <c r="AM31" s="44">
        <v>0.3</v>
      </c>
      <c r="AN31" s="44">
        <v>0.4</v>
      </c>
      <c r="AO31" s="44">
        <v>0.3</v>
      </c>
    </row>
    <row r="32" spans="1:41" ht="11.1" customHeight="1">
      <c r="A32" s="1" t="s">
        <v>32</v>
      </c>
      <c r="B32" s="39">
        <v>1.1000000000000001</v>
      </c>
      <c r="C32" s="40">
        <v>0.2</v>
      </c>
      <c r="D32" s="39">
        <v>1.6</v>
      </c>
      <c r="E32" s="40">
        <v>0.2</v>
      </c>
      <c r="F32" s="39">
        <v>0.8</v>
      </c>
      <c r="G32" s="40">
        <v>0.3</v>
      </c>
      <c r="H32" s="39">
        <v>1.5</v>
      </c>
      <c r="I32" s="40">
        <v>0.5</v>
      </c>
      <c r="J32" s="39">
        <v>0.8</v>
      </c>
      <c r="K32" s="40">
        <v>0.4</v>
      </c>
      <c r="L32" s="39">
        <v>1.1000000000000001</v>
      </c>
      <c r="M32" s="40">
        <v>0.4</v>
      </c>
      <c r="N32" s="39">
        <v>0.9</v>
      </c>
      <c r="O32" s="40">
        <v>0.5</v>
      </c>
      <c r="P32" s="39">
        <v>0.8</v>
      </c>
      <c r="Q32" s="40">
        <v>0.4</v>
      </c>
      <c r="R32" s="39">
        <v>1.4</v>
      </c>
      <c r="S32" s="40">
        <v>0.5</v>
      </c>
      <c r="T32" s="39">
        <v>1.4</v>
      </c>
      <c r="U32" s="40">
        <v>0.5</v>
      </c>
      <c r="V32" s="39">
        <v>1.7</v>
      </c>
      <c r="W32" s="40">
        <v>0.6</v>
      </c>
      <c r="X32" s="43">
        <v>2.2999999999999998</v>
      </c>
      <c r="Y32" s="43">
        <v>0.7</v>
      </c>
      <c r="Z32" s="39">
        <v>1.3</v>
      </c>
      <c r="AA32" s="40">
        <v>0.5</v>
      </c>
      <c r="AB32" s="39">
        <v>1.5</v>
      </c>
      <c r="AC32" s="40">
        <v>0.5</v>
      </c>
      <c r="AD32" s="39">
        <v>1.7</v>
      </c>
      <c r="AE32" s="40">
        <v>0.6</v>
      </c>
      <c r="AF32" s="39">
        <v>2.2999999999999998</v>
      </c>
      <c r="AG32" s="40">
        <v>0.7</v>
      </c>
      <c r="AH32" s="39">
        <v>1</v>
      </c>
      <c r="AI32" s="40">
        <v>0.4</v>
      </c>
      <c r="AJ32" s="39">
        <v>2</v>
      </c>
      <c r="AK32" s="40">
        <v>0.6</v>
      </c>
      <c r="AL32" s="39">
        <v>1.8</v>
      </c>
      <c r="AM32" s="40">
        <v>0.7</v>
      </c>
      <c r="AN32" s="39">
        <v>2.2999999999999998</v>
      </c>
      <c r="AO32" s="40">
        <v>0.8</v>
      </c>
    </row>
    <row r="33" spans="1:41" ht="11.1" customHeight="1">
      <c r="A33" s="1" t="s">
        <v>159</v>
      </c>
      <c r="B33" s="41">
        <v>0.1</v>
      </c>
      <c r="C33" s="42">
        <v>0</v>
      </c>
      <c r="D33" s="41">
        <v>0</v>
      </c>
      <c r="E33" s="42">
        <v>0</v>
      </c>
      <c r="F33" s="41">
        <v>0</v>
      </c>
      <c r="G33" s="42">
        <v>0.1</v>
      </c>
      <c r="H33" s="41" t="s">
        <v>18</v>
      </c>
      <c r="I33" s="42" t="s">
        <v>18</v>
      </c>
      <c r="J33" s="41">
        <v>0.1</v>
      </c>
      <c r="K33" s="42">
        <v>0.1</v>
      </c>
      <c r="L33" s="41">
        <v>0</v>
      </c>
      <c r="M33" s="42">
        <v>0.1</v>
      </c>
      <c r="N33" s="44" t="s">
        <v>18</v>
      </c>
      <c r="O33" s="44" t="s">
        <v>18</v>
      </c>
      <c r="P33" s="44" t="s">
        <v>18</v>
      </c>
      <c r="Q33" s="44" t="s">
        <v>18</v>
      </c>
      <c r="R33" s="41">
        <v>0.1</v>
      </c>
      <c r="S33" s="42">
        <v>0.1</v>
      </c>
      <c r="T33" s="41">
        <v>0</v>
      </c>
      <c r="U33" s="42">
        <v>0.1</v>
      </c>
      <c r="V33" s="41" t="s">
        <v>18</v>
      </c>
      <c r="W33" s="42" t="s">
        <v>18</v>
      </c>
      <c r="X33" s="41" t="s">
        <v>18</v>
      </c>
      <c r="Y33" s="42" t="s">
        <v>18</v>
      </c>
      <c r="Z33" s="41">
        <v>0.1</v>
      </c>
      <c r="AA33" s="42">
        <v>0.1</v>
      </c>
      <c r="AB33" s="41" t="s">
        <v>18</v>
      </c>
      <c r="AC33" s="42" t="s">
        <v>18</v>
      </c>
      <c r="AD33" s="41" t="s">
        <v>18</v>
      </c>
      <c r="AE33" s="42" t="s">
        <v>18</v>
      </c>
      <c r="AF33" s="41" t="s">
        <v>18</v>
      </c>
      <c r="AG33" s="42" t="s">
        <v>18</v>
      </c>
      <c r="AH33" s="41" t="s">
        <v>18</v>
      </c>
      <c r="AI33" s="42" t="s">
        <v>18</v>
      </c>
      <c r="AJ33" s="41" t="s">
        <v>18</v>
      </c>
      <c r="AK33" s="42" t="s">
        <v>18</v>
      </c>
      <c r="AL33" s="44" t="s">
        <v>18</v>
      </c>
      <c r="AM33" s="44" t="s">
        <v>18</v>
      </c>
      <c r="AN33" s="44">
        <v>0.1</v>
      </c>
      <c r="AO33" s="44">
        <v>0.1</v>
      </c>
    </row>
    <row r="34" spans="1:41" ht="11.1" customHeight="1">
      <c r="A34" s="1" t="s">
        <v>33</v>
      </c>
      <c r="B34" s="39">
        <v>0.7</v>
      </c>
      <c r="C34" s="40">
        <v>0.1</v>
      </c>
      <c r="D34" s="39">
        <v>0.8</v>
      </c>
      <c r="E34" s="40">
        <v>0.1</v>
      </c>
      <c r="F34" s="39">
        <v>1.3</v>
      </c>
      <c r="G34" s="40">
        <v>0.4</v>
      </c>
      <c r="H34" s="39">
        <v>0.8</v>
      </c>
      <c r="I34" s="40">
        <v>0.4</v>
      </c>
      <c r="J34" s="39">
        <v>0.4</v>
      </c>
      <c r="K34" s="40">
        <v>0.3</v>
      </c>
      <c r="L34" s="39">
        <v>0.7</v>
      </c>
      <c r="M34" s="40">
        <v>0.3</v>
      </c>
      <c r="N34" s="39">
        <v>0.3</v>
      </c>
      <c r="O34" s="40">
        <v>0.3</v>
      </c>
      <c r="P34" s="39">
        <v>0.6</v>
      </c>
      <c r="Q34" s="40">
        <v>0.4</v>
      </c>
      <c r="R34" s="39">
        <v>0.2</v>
      </c>
      <c r="S34" s="40">
        <v>0.2</v>
      </c>
      <c r="T34" s="39">
        <v>1</v>
      </c>
      <c r="U34" s="40">
        <v>0.4</v>
      </c>
      <c r="V34" s="39">
        <v>0.5</v>
      </c>
      <c r="W34" s="40">
        <v>0.3</v>
      </c>
      <c r="X34" s="39">
        <v>0.5</v>
      </c>
      <c r="Y34" s="40">
        <v>0.3</v>
      </c>
      <c r="Z34" s="39">
        <v>0.2</v>
      </c>
      <c r="AA34" s="40">
        <v>0.2</v>
      </c>
      <c r="AB34" s="39">
        <v>0.4</v>
      </c>
      <c r="AC34" s="40">
        <v>0.3</v>
      </c>
      <c r="AD34" s="43">
        <v>1.9</v>
      </c>
      <c r="AE34" s="43">
        <v>0.6</v>
      </c>
      <c r="AF34" s="39">
        <v>1.4</v>
      </c>
      <c r="AG34" s="40">
        <v>0.6</v>
      </c>
      <c r="AH34" s="39">
        <v>0.8</v>
      </c>
      <c r="AI34" s="40">
        <v>0.4</v>
      </c>
      <c r="AJ34" s="39">
        <v>1.1000000000000001</v>
      </c>
      <c r="AK34" s="40">
        <v>0.5</v>
      </c>
      <c r="AL34" s="39">
        <v>1</v>
      </c>
      <c r="AM34" s="40">
        <v>0.5</v>
      </c>
      <c r="AN34" s="39">
        <v>0.3</v>
      </c>
      <c r="AO34" s="40">
        <v>0.3</v>
      </c>
    </row>
    <row r="35" spans="1:41" ht="11.1" customHeight="1">
      <c r="A35" s="1" t="s">
        <v>34</v>
      </c>
      <c r="B35" s="41">
        <v>3</v>
      </c>
      <c r="C35" s="42">
        <v>0.3</v>
      </c>
      <c r="D35" s="41">
        <v>3.2</v>
      </c>
      <c r="E35" s="42">
        <v>0.3</v>
      </c>
      <c r="F35" s="41">
        <v>6.6</v>
      </c>
      <c r="G35" s="42">
        <v>1</v>
      </c>
      <c r="H35" s="41">
        <v>6.5</v>
      </c>
      <c r="I35" s="42">
        <v>1</v>
      </c>
      <c r="J35" s="41">
        <v>4</v>
      </c>
      <c r="K35" s="42">
        <v>0.8</v>
      </c>
      <c r="L35" s="41">
        <v>4.0999999999999996</v>
      </c>
      <c r="M35" s="42">
        <v>0.8</v>
      </c>
      <c r="N35" s="41">
        <v>2.7</v>
      </c>
      <c r="O35" s="42">
        <v>0.8</v>
      </c>
      <c r="P35" s="41">
        <v>2.2999999999999998</v>
      </c>
      <c r="Q35" s="42">
        <v>0.7</v>
      </c>
      <c r="R35" s="41">
        <v>0.3</v>
      </c>
      <c r="S35" s="42">
        <v>0.2</v>
      </c>
      <c r="T35" s="41">
        <v>0.4</v>
      </c>
      <c r="U35" s="42">
        <v>0.3</v>
      </c>
      <c r="V35" s="44">
        <v>0.2</v>
      </c>
      <c r="W35" s="44">
        <v>0.2</v>
      </c>
      <c r="X35" s="41">
        <v>0.5</v>
      </c>
      <c r="Y35" s="42">
        <v>0.3</v>
      </c>
      <c r="Z35" s="41">
        <v>4.4000000000000004</v>
      </c>
      <c r="AA35" s="42">
        <v>0.9</v>
      </c>
      <c r="AB35" s="41">
        <v>4.8</v>
      </c>
      <c r="AC35" s="42">
        <v>0.9</v>
      </c>
      <c r="AD35" s="44">
        <v>0.5</v>
      </c>
      <c r="AE35" s="44">
        <v>0.3</v>
      </c>
      <c r="AF35" s="44">
        <v>0.7</v>
      </c>
      <c r="AG35" s="44">
        <v>0.4</v>
      </c>
      <c r="AH35" s="41">
        <v>0.2</v>
      </c>
      <c r="AI35" s="42">
        <v>0.2</v>
      </c>
      <c r="AJ35" s="41">
        <v>0.8</v>
      </c>
      <c r="AK35" s="42">
        <v>0.4</v>
      </c>
      <c r="AL35" s="44">
        <v>0.2</v>
      </c>
      <c r="AM35" s="44">
        <v>0.2</v>
      </c>
      <c r="AN35" s="44">
        <v>1.1000000000000001</v>
      </c>
      <c r="AO35" s="44">
        <v>0.5</v>
      </c>
    </row>
    <row r="36" spans="1:41" ht="11.1" customHeight="1">
      <c r="A36" s="1" t="s">
        <v>35</v>
      </c>
      <c r="B36" s="39">
        <v>0.7</v>
      </c>
      <c r="C36" s="40">
        <v>0.1</v>
      </c>
      <c r="D36" s="39">
        <v>0.5</v>
      </c>
      <c r="E36" s="40">
        <v>0.1</v>
      </c>
      <c r="F36" s="39">
        <v>0.1</v>
      </c>
      <c r="G36" s="40">
        <v>0.1</v>
      </c>
      <c r="H36" s="39" t="s">
        <v>18</v>
      </c>
      <c r="I36" s="40" t="s">
        <v>18</v>
      </c>
      <c r="J36" s="39">
        <v>0.1</v>
      </c>
      <c r="K36" s="40">
        <v>0.1</v>
      </c>
      <c r="L36" s="39" t="s">
        <v>18</v>
      </c>
      <c r="M36" s="40" t="s">
        <v>18</v>
      </c>
      <c r="N36" s="39" t="s">
        <v>18</v>
      </c>
      <c r="O36" s="40" t="s">
        <v>18</v>
      </c>
      <c r="P36" s="39">
        <v>0.1</v>
      </c>
      <c r="Q36" s="40">
        <v>0.2</v>
      </c>
      <c r="R36" s="39">
        <v>0.2</v>
      </c>
      <c r="S36" s="40">
        <v>0.2</v>
      </c>
      <c r="T36" s="43">
        <v>0</v>
      </c>
      <c r="U36" s="43">
        <v>0.1</v>
      </c>
      <c r="V36" s="43">
        <v>1.3</v>
      </c>
      <c r="W36" s="43">
        <v>0.5</v>
      </c>
      <c r="X36" s="39">
        <v>1.3</v>
      </c>
      <c r="Y36" s="40">
        <v>0.5</v>
      </c>
      <c r="Z36" s="43">
        <v>2</v>
      </c>
      <c r="AA36" s="43">
        <v>0.6</v>
      </c>
      <c r="AB36" s="43">
        <v>1.4</v>
      </c>
      <c r="AC36" s="43">
        <v>0.5</v>
      </c>
      <c r="AD36" s="43">
        <v>2.8</v>
      </c>
      <c r="AE36" s="43">
        <v>0.8</v>
      </c>
      <c r="AF36" s="43">
        <v>3.2</v>
      </c>
      <c r="AG36" s="43">
        <v>0.8</v>
      </c>
      <c r="AH36" s="43">
        <v>0.5</v>
      </c>
      <c r="AI36" s="43">
        <v>0.3</v>
      </c>
      <c r="AJ36" s="43">
        <v>0.2</v>
      </c>
      <c r="AK36" s="43">
        <v>0.2</v>
      </c>
      <c r="AL36" s="43" t="s">
        <v>18</v>
      </c>
      <c r="AM36" s="43" t="s">
        <v>18</v>
      </c>
      <c r="AN36" s="43">
        <v>0.2</v>
      </c>
      <c r="AO36" s="43">
        <v>0.2</v>
      </c>
    </row>
    <row r="37" spans="1:41" ht="11.1" customHeight="1">
      <c r="A37" s="1" t="s">
        <v>137</v>
      </c>
      <c r="B37" s="41">
        <v>1.1000000000000001</v>
      </c>
      <c r="C37" s="42">
        <v>0.2</v>
      </c>
      <c r="D37" s="41">
        <v>1.4</v>
      </c>
      <c r="E37" s="42">
        <v>0.2</v>
      </c>
      <c r="F37" s="41">
        <v>3.2</v>
      </c>
      <c r="G37" s="42">
        <v>0.7</v>
      </c>
      <c r="H37" s="41">
        <v>4.8</v>
      </c>
      <c r="I37" s="42">
        <v>0.8</v>
      </c>
      <c r="J37" s="41">
        <v>2</v>
      </c>
      <c r="K37" s="42">
        <v>0.5</v>
      </c>
      <c r="L37" s="41">
        <v>1.8</v>
      </c>
      <c r="M37" s="42">
        <v>0.5</v>
      </c>
      <c r="N37" s="41">
        <v>1</v>
      </c>
      <c r="O37" s="42">
        <v>0.5</v>
      </c>
      <c r="P37" s="41">
        <v>1.6</v>
      </c>
      <c r="Q37" s="42">
        <v>0.6</v>
      </c>
      <c r="R37" s="41">
        <v>0.4</v>
      </c>
      <c r="S37" s="42">
        <v>0.2</v>
      </c>
      <c r="T37" s="44">
        <v>0.1</v>
      </c>
      <c r="U37" s="44">
        <v>0.1</v>
      </c>
      <c r="V37" s="44" t="s">
        <v>18</v>
      </c>
      <c r="W37" s="44" t="s">
        <v>18</v>
      </c>
      <c r="X37" s="44" t="s">
        <v>18</v>
      </c>
      <c r="Y37" s="44" t="s">
        <v>18</v>
      </c>
      <c r="Z37" s="44" t="s">
        <v>18</v>
      </c>
      <c r="AA37" s="44" t="s">
        <v>18</v>
      </c>
      <c r="AB37" s="44" t="s">
        <v>18</v>
      </c>
      <c r="AC37" s="44" t="s">
        <v>18</v>
      </c>
      <c r="AD37" s="44" t="s">
        <v>18</v>
      </c>
      <c r="AE37" s="44" t="s">
        <v>18</v>
      </c>
      <c r="AF37" s="44" t="s">
        <v>18</v>
      </c>
      <c r="AG37" s="44" t="s">
        <v>18</v>
      </c>
      <c r="AH37" s="44" t="s">
        <v>18</v>
      </c>
      <c r="AI37" s="44" t="s">
        <v>18</v>
      </c>
      <c r="AJ37" s="44" t="s">
        <v>18</v>
      </c>
      <c r="AK37" s="44" t="s">
        <v>18</v>
      </c>
      <c r="AL37" s="44" t="s">
        <v>18</v>
      </c>
      <c r="AM37" s="44" t="s">
        <v>18</v>
      </c>
      <c r="AN37" s="44" t="s">
        <v>18</v>
      </c>
      <c r="AO37" s="44" t="s">
        <v>18</v>
      </c>
    </row>
    <row r="38" spans="1:41" ht="11.1" customHeight="1">
      <c r="A38" s="1" t="s">
        <v>37</v>
      </c>
      <c r="B38" s="39">
        <v>2.2999999999999998</v>
      </c>
      <c r="C38" s="40">
        <v>0.2</v>
      </c>
      <c r="D38" s="39">
        <v>2.2999999999999998</v>
      </c>
      <c r="E38" s="40">
        <v>0.2</v>
      </c>
      <c r="F38" s="43">
        <v>6.6</v>
      </c>
      <c r="G38" s="43">
        <v>1</v>
      </c>
      <c r="H38" s="43">
        <v>6.5</v>
      </c>
      <c r="I38" s="43">
        <v>1</v>
      </c>
      <c r="J38" s="39">
        <v>4</v>
      </c>
      <c r="K38" s="40">
        <v>0.8</v>
      </c>
      <c r="L38" s="39">
        <v>4.0999999999999996</v>
      </c>
      <c r="M38" s="40">
        <v>0.8</v>
      </c>
      <c r="N38" s="43">
        <v>2.7</v>
      </c>
      <c r="O38" s="43">
        <v>0.8</v>
      </c>
      <c r="P38" s="43">
        <v>2.2999999999999998</v>
      </c>
      <c r="Q38" s="43">
        <v>0.7</v>
      </c>
      <c r="R38" s="43">
        <v>0.3</v>
      </c>
      <c r="S38" s="43">
        <v>0.2</v>
      </c>
      <c r="T38" s="43">
        <v>0.4</v>
      </c>
      <c r="U38" s="43">
        <v>0.3</v>
      </c>
      <c r="V38" s="43">
        <v>0.1</v>
      </c>
      <c r="W38" s="43">
        <v>0.2</v>
      </c>
      <c r="X38" s="43">
        <v>0.3</v>
      </c>
      <c r="Y38" s="43">
        <v>0.3</v>
      </c>
      <c r="Z38" s="43" t="s">
        <v>18</v>
      </c>
      <c r="AA38" s="43" t="s">
        <v>18</v>
      </c>
      <c r="AB38" s="43" t="s">
        <v>18</v>
      </c>
      <c r="AC38" s="43" t="s">
        <v>18</v>
      </c>
      <c r="AD38" s="43" t="s">
        <v>18</v>
      </c>
      <c r="AE38" s="43" t="s">
        <v>18</v>
      </c>
      <c r="AF38" s="43" t="s">
        <v>18</v>
      </c>
      <c r="AG38" s="43" t="s">
        <v>18</v>
      </c>
      <c r="AH38" s="43" t="s">
        <v>18</v>
      </c>
      <c r="AI38" s="43" t="s">
        <v>18</v>
      </c>
      <c r="AJ38" s="43" t="s">
        <v>18</v>
      </c>
      <c r="AK38" s="43" t="s">
        <v>18</v>
      </c>
      <c r="AL38" s="43" t="s">
        <v>18</v>
      </c>
      <c r="AM38" s="43" t="s">
        <v>18</v>
      </c>
      <c r="AN38" s="43" t="s">
        <v>18</v>
      </c>
      <c r="AO38" s="43" t="s">
        <v>18</v>
      </c>
    </row>
    <row r="39" spans="1:41" ht="11.1" customHeight="1">
      <c r="A39" s="1" t="s">
        <v>142</v>
      </c>
      <c r="B39" s="41">
        <v>0.3</v>
      </c>
      <c r="C39" s="42">
        <v>0.1</v>
      </c>
      <c r="D39" s="41">
        <v>0.5</v>
      </c>
      <c r="E39" s="42">
        <v>0.1</v>
      </c>
      <c r="F39" s="44">
        <v>0.7</v>
      </c>
      <c r="G39" s="44">
        <v>0.3</v>
      </c>
      <c r="H39" s="44">
        <v>1.1000000000000001</v>
      </c>
      <c r="I39" s="44">
        <v>0.4</v>
      </c>
      <c r="J39" s="41">
        <v>0.4</v>
      </c>
      <c r="K39" s="42">
        <v>0.2</v>
      </c>
      <c r="L39" s="41">
        <v>0.4</v>
      </c>
      <c r="M39" s="42">
        <v>0.3</v>
      </c>
      <c r="N39" s="44">
        <v>0.2</v>
      </c>
      <c r="O39" s="44">
        <v>0.2</v>
      </c>
      <c r="P39" s="44">
        <v>0.2</v>
      </c>
      <c r="Q39" s="44">
        <v>0.2</v>
      </c>
      <c r="R39" s="44">
        <v>0</v>
      </c>
      <c r="S39" s="44">
        <v>0.1</v>
      </c>
      <c r="T39" s="44">
        <v>0.2</v>
      </c>
      <c r="U39" s="44">
        <v>0.2</v>
      </c>
      <c r="V39" s="44">
        <v>0.2</v>
      </c>
      <c r="W39" s="44">
        <v>0.2</v>
      </c>
      <c r="X39" s="44">
        <v>0.2</v>
      </c>
      <c r="Y39" s="44">
        <v>0.2</v>
      </c>
      <c r="Z39" s="44">
        <v>0.3</v>
      </c>
      <c r="AA39" s="44">
        <v>0.2</v>
      </c>
      <c r="AB39" s="44">
        <v>0.5</v>
      </c>
      <c r="AC39" s="44">
        <v>0.3</v>
      </c>
      <c r="AD39" s="44">
        <v>0.7</v>
      </c>
      <c r="AE39" s="44">
        <v>0.4</v>
      </c>
      <c r="AF39" s="44">
        <v>0.5</v>
      </c>
      <c r="AG39" s="44">
        <v>0.3</v>
      </c>
      <c r="AH39" s="44">
        <v>0.1</v>
      </c>
      <c r="AI39" s="44">
        <v>0.1</v>
      </c>
      <c r="AJ39" s="44">
        <v>0.2</v>
      </c>
      <c r="AK39" s="44">
        <v>0.2</v>
      </c>
      <c r="AL39" s="44" t="s">
        <v>18</v>
      </c>
      <c r="AM39" s="44" t="s">
        <v>18</v>
      </c>
      <c r="AN39" s="44">
        <v>0.9</v>
      </c>
      <c r="AO39" s="44">
        <v>0.5</v>
      </c>
    </row>
    <row r="40" spans="1:41" ht="11.1" customHeight="1">
      <c r="A40" s="1" t="s">
        <v>144</v>
      </c>
      <c r="B40" s="39">
        <v>0.1</v>
      </c>
      <c r="C40" s="40">
        <v>0</v>
      </c>
      <c r="D40" s="39">
        <v>0.3</v>
      </c>
      <c r="E40" s="40">
        <v>0.1</v>
      </c>
      <c r="F40" s="43" t="s">
        <v>18</v>
      </c>
      <c r="G40" s="43" t="s">
        <v>18</v>
      </c>
      <c r="H40" s="39" t="s">
        <v>18</v>
      </c>
      <c r="I40" s="40" t="s">
        <v>18</v>
      </c>
      <c r="J40" s="39" t="s">
        <v>18</v>
      </c>
      <c r="K40" s="40" t="s">
        <v>18</v>
      </c>
      <c r="L40" s="39">
        <v>0.2</v>
      </c>
      <c r="M40" s="40">
        <v>0.2</v>
      </c>
      <c r="N40" s="39">
        <v>0</v>
      </c>
      <c r="O40" s="40">
        <v>0.1</v>
      </c>
      <c r="P40" s="39">
        <v>0.1</v>
      </c>
      <c r="Q40" s="40">
        <v>0.1</v>
      </c>
      <c r="R40" s="39">
        <v>0.2</v>
      </c>
      <c r="S40" s="40">
        <v>0.2</v>
      </c>
      <c r="T40" s="39">
        <v>0.6</v>
      </c>
      <c r="U40" s="40">
        <v>0.3</v>
      </c>
      <c r="V40" s="39">
        <v>0</v>
      </c>
      <c r="W40" s="40">
        <v>0.1</v>
      </c>
      <c r="X40" s="39">
        <v>0.2</v>
      </c>
      <c r="Y40" s="40">
        <v>0.2</v>
      </c>
      <c r="Z40" s="43">
        <v>0.2</v>
      </c>
      <c r="AA40" s="43">
        <v>0.2</v>
      </c>
      <c r="AB40" s="39">
        <v>0.1</v>
      </c>
      <c r="AC40" s="40">
        <v>0.1</v>
      </c>
      <c r="AD40" s="39">
        <v>0.4</v>
      </c>
      <c r="AE40" s="40">
        <v>0.3</v>
      </c>
      <c r="AF40" s="39">
        <v>2.1</v>
      </c>
      <c r="AG40" s="40">
        <v>0.7</v>
      </c>
      <c r="AH40" s="39">
        <v>0.4</v>
      </c>
      <c r="AI40" s="40">
        <v>0.3</v>
      </c>
      <c r="AJ40" s="43">
        <v>0.7</v>
      </c>
      <c r="AK40" s="43">
        <v>0.4</v>
      </c>
      <c r="AL40" s="43" t="s">
        <v>18</v>
      </c>
      <c r="AM40" s="43" t="s">
        <v>18</v>
      </c>
      <c r="AN40" s="43">
        <v>0.1</v>
      </c>
      <c r="AO40" s="43">
        <v>0.2</v>
      </c>
    </row>
    <row r="41" spans="1:41" ht="11.1" customHeight="1">
      <c r="A41" s="1" t="s">
        <v>143</v>
      </c>
      <c r="B41" s="41">
        <v>0.6</v>
      </c>
      <c r="C41" s="42">
        <v>0.1</v>
      </c>
      <c r="D41" s="41">
        <v>0.8</v>
      </c>
      <c r="E41" s="42">
        <v>0.1</v>
      </c>
      <c r="F41" s="44">
        <v>1.4</v>
      </c>
      <c r="G41" s="44">
        <v>0.5</v>
      </c>
      <c r="H41" s="44">
        <v>2.2000000000000002</v>
      </c>
      <c r="I41" s="44">
        <v>0.6</v>
      </c>
      <c r="J41" s="44">
        <v>0.9</v>
      </c>
      <c r="K41" s="44">
        <v>0.4</v>
      </c>
      <c r="L41" s="44">
        <v>1</v>
      </c>
      <c r="M41" s="44">
        <v>0.4</v>
      </c>
      <c r="N41" s="41">
        <v>0.5</v>
      </c>
      <c r="O41" s="42">
        <v>0.3</v>
      </c>
      <c r="P41" s="44">
        <v>0.3</v>
      </c>
      <c r="Q41" s="44">
        <v>0.3</v>
      </c>
      <c r="R41" s="41">
        <v>0.2</v>
      </c>
      <c r="S41" s="42">
        <v>0.2</v>
      </c>
      <c r="T41" s="41">
        <v>0.1</v>
      </c>
      <c r="U41" s="42">
        <v>0.1</v>
      </c>
      <c r="V41" s="41">
        <v>0</v>
      </c>
      <c r="W41" s="42">
        <v>0.1</v>
      </c>
      <c r="X41" s="44">
        <v>0.3</v>
      </c>
      <c r="Y41" s="44">
        <v>0.3</v>
      </c>
      <c r="Z41" s="44">
        <v>0.3</v>
      </c>
      <c r="AA41" s="44">
        <v>0.2</v>
      </c>
      <c r="AB41" s="41">
        <v>0.3</v>
      </c>
      <c r="AC41" s="42">
        <v>0.2</v>
      </c>
      <c r="AD41" s="41">
        <v>0.3</v>
      </c>
      <c r="AE41" s="42">
        <v>0.3</v>
      </c>
      <c r="AF41" s="41">
        <v>0.2</v>
      </c>
      <c r="AG41" s="42">
        <v>0.2</v>
      </c>
      <c r="AH41" s="44">
        <v>0.2</v>
      </c>
      <c r="AI41" s="44">
        <v>0.2</v>
      </c>
      <c r="AJ41" s="44">
        <v>0.6</v>
      </c>
      <c r="AK41" s="44">
        <v>0.4</v>
      </c>
      <c r="AL41" s="44">
        <v>0.3</v>
      </c>
      <c r="AM41" s="44">
        <v>0.3</v>
      </c>
      <c r="AN41" s="44">
        <v>0.3</v>
      </c>
      <c r="AO41" s="44">
        <v>0.3</v>
      </c>
    </row>
    <row r="42" spans="1:41" ht="11.1" customHeight="1">
      <c r="A42" s="1" t="s">
        <v>160</v>
      </c>
      <c r="B42" s="39">
        <v>0</v>
      </c>
      <c r="C42" s="40">
        <v>0</v>
      </c>
      <c r="D42" s="39">
        <v>0</v>
      </c>
      <c r="E42" s="40">
        <v>0</v>
      </c>
      <c r="F42" s="43">
        <v>0.1</v>
      </c>
      <c r="G42" s="43">
        <v>0.1</v>
      </c>
      <c r="H42" s="43">
        <v>0</v>
      </c>
      <c r="I42" s="43">
        <v>0.1</v>
      </c>
      <c r="J42" s="43" t="s">
        <v>18</v>
      </c>
      <c r="K42" s="43" t="s">
        <v>18</v>
      </c>
      <c r="L42" s="43">
        <v>0.1</v>
      </c>
      <c r="M42" s="43">
        <v>0.1</v>
      </c>
      <c r="N42" s="43" t="s">
        <v>18</v>
      </c>
      <c r="O42" s="43" t="s">
        <v>18</v>
      </c>
      <c r="P42" s="43" t="s">
        <v>18</v>
      </c>
      <c r="Q42" s="43" t="s">
        <v>18</v>
      </c>
      <c r="R42" s="39" t="s">
        <v>18</v>
      </c>
      <c r="S42" s="40" t="s">
        <v>18</v>
      </c>
      <c r="T42" s="39">
        <v>0</v>
      </c>
      <c r="U42" s="40">
        <v>0.1</v>
      </c>
      <c r="V42" s="43" t="s">
        <v>18</v>
      </c>
      <c r="W42" s="43" t="s">
        <v>18</v>
      </c>
      <c r="X42" s="43" t="s">
        <v>18</v>
      </c>
      <c r="Y42" s="43" t="s">
        <v>18</v>
      </c>
      <c r="Z42" s="43" t="s">
        <v>18</v>
      </c>
      <c r="AA42" s="43" t="s">
        <v>18</v>
      </c>
      <c r="AB42" s="43" t="s">
        <v>18</v>
      </c>
      <c r="AC42" s="43" t="s">
        <v>18</v>
      </c>
      <c r="AD42" s="43">
        <v>0.1</v>
      </c>
      <c r="AE42" s="43">
        <v>0.2</v>
      </c>
      <c r="AF42" s="43">
        <v>0</v>
      </c>
      <c r="AG42" s="43">
        <v>0.1</v>
      </c>
      <c r="AH42" s="43" t="s">
        <v>18</v>
      </c>
      <c r="AI42" s="43" t="s">
        <v>18</v>
      </c>
      <c r="AJ42" s="43" t="s">
        <v>18</v>
      </c>
      <c r="AK42" s="43" t="s">
        <v>18</v>
      </c>
      <c r="AL42" s="43">
        <v>0.1</v>
      </c>
      <c r="AM42" s="43">
        <v>0.1</v>
      </c>
      <c r="AN42" s="43" t="s">
        <v>18</v>
      </c>
      <c r="AO42" s="43" t="s">
        <v>18</v>
      </c>
    </row>
    <row r="43" spans="1:41" ht="11.1" customHeight="1">
      <c r="A43" s="1" t="s">
        <v>161</v>
      </c>
      <c r="B43" s="44"/>
      <c r="C43" s="44"/>
      <c r="D43" s="41">
        <v>0.1</v>
      </c>
      <c r="E43" s="42">
        <v>0.1</v>
      </c>
      <c r="F43" s="44"/>
      <c r="G43" s="44"/>
      <c r="H43" s="44" t="s">
        <v>18</v>
      </c>
      <c r="I43" s="44" t="s">
        <v>18</v>
      </c>
      <c r="J43" s="44"/>
      <c r="K43" s="44"/>
      <c r="L43" s="44">
        <v>0.7</v>
      </c>
      <c r="M43" s="44">
        <v>0.3</v>
      </c>
      <c r="N43" s="44"/>
      <c r="O43" s="44"/>
      <c r="P43" s="44" t="s">
        <v>18</v>
      </c>
      <c r="Q43" s="44" t="s">
        <v>18</v>
      </c>
      <c r="R43" s="44"/>
      <c r="S43" s="44"/>
      <c r="T43" s="41" t="s">
        <v>18</v>
      </c>
      <c r="U43" s="42" t="s">
        <v>18</v>
      </c>
      <c r="V43" s="44"/>
      <c r="W43" s="44"/>
      <c r="X43" s="44" t="s">
        <v>18</v>
      </c>
      <c r="Y43" s="44" t="s">
        <v>18</v>
      </c>
      <c r="Z43" s="44"/>
      <c r="AA43" s="44"/>
      <c r="AB43" s="44" t="s">
        <v>18</v>
      </c>
      <c r="AC43" s="44" t="s">
        <v>18</v>
      </c>
      <c r="AD43" s="44"/>
      <c r="AE43" s="44"/>
      <c r="AF43" s="44" t="s">
        <v>18</v>
      </c>
      <c r="AG43" s="44" t="s">
        <v>18</v>
      </c>
      <c r="AH43" s="44"/>
      <c r="AI43" s="44"/>
      <c r="AJ43" s="44" t="s">
        <v>18</v>
      </c>
      <c r="AK43" s="44" t="s">
        <v>18</v>
      </c>
      <c r="AL43" s="44"/>
      <c r="AM43" s="44"/>
      <c r="AN43" s="44" t="s">
        <v>18</v>
      </c>
      <c r="AO43" s="44" t="s">
        <v>18</v>
      </c>
    </row>
    <row r="44" spans="1:41" ht="11.1" customHeight="1">
      <c r="A44" s="1" t="s">
        <v>38</v>
      </c>
      <c r="B44" s="39"/>
      <c r="C44" s="40"/>
      <c r="D44" s="39"/>
      <c r="E44" s="40"/>
      <c r="F44" s="43" t="s">
        <v>18</v>
      </c>
      <c r="G44" s="43" t="s">
        <v>18</v>
      </c>
      <c r="H44" s="43" t="s">
        <v>18</v>
      </c>
      <c r="I44" s="43" t="s">
        <v>18</v>
      </c>
      <c r="J44" s="43">
        <v>5</v>
      </c>
      <c r="K44" s="43">
        <v>1.4</v>
      </c>
      <c r="L44" s="43">
        <v>5.0999999999999996</v>
      </c>
      <c r="M44" s="43">
        <v>1.4</v>
      </c>
      <c r="N44" s="43" t="s">
        <v>18</v>
      </c>
      <c r="O44" s="43" t="s">
        <v>18</v>
      </c>
      <c r="P44" s="43" t="s">
        <v>18</v>
      </c>
      <c r="Q44" s="43" t="s">
        <v>18</v>
      </c>
      <c r="R44" s="39" t="s">
        <v>18</v>
      </c>
      <c r="S44" s="40" t="s">
        <v>18</v>
      </c>
      <c r="T44" s="39" t="s">
        <v>18</v>
      </c>
      <c r="U44" s="40" t="s">
        <v>18</v>
      </c>
      <c r="V44" s="43" t="s">
        <v>18</v>
      </c>
      <c r="W44" s="43" t="s">
        <v>18</v>
      </c>
      <c r="X44" s="43" t="s">
        <v>18</v>
      </c>
      <c r="Y44" s="43" t="s">
        <v>18</v>
      </c>
      <c r="Z44" s="43" t="s">
        <v>18</v>
      </c>
      <c r="AA44" s="43" t="s">
        <v>18</v>
      </c>
      <c r="AB44" s="43" t="s">
        <v>18</v>
      </c>
      <c r="AC44" s="43" t="s">
        <v>18</v>
      </c>
      <c r="AD44" s="43" t="s">
        <v>18</v>
      </c>
      <c r="AE44" s="43" t="s">
        <v>18</v>
      </c>
      <c r="AF44" s="43" t="s">
        <v>18</v>
      </c>
      <c r="AG44" s="43" t="s">
        <v>18</v>
      </c>
      <c r="AH44" s="43" t="s">
        <v>18</v>
      </c>
      <c r="AI44" s="43" t="s">
        <v>18</v>
      </c>
      <c r="AJ44" s="43" t="s">
        <v>18</v>
      </c>
      <c r="AK44" s="43" t="s">
        <v>18</v>
      </c>
      <c r="AL44" s="43" t="s">
        <v>18</v>
      </c>
      <c r="AM44" s="43" t="s">
        <v>18</v>
      </c>
      <c r="AN44" s="43" t="s">
        <v>18</v>
      </c>
      <c r="AO44" s="43" t="s">
        <v>18</v>
      </c>
    </row>
    <row r="45" spans="1:41" ht="11.1" customHeight="1">
      <c r="A45" s="1" t="s">
        <v>39</v>
      </c>
      <c r="B45" s="41"/>
      <c r="C45" s="42"/>
      <c r="D45" s="41"/>
      <c r="E45" s="42"/>
      <c r="F45" s="41" t="s">
        <v>18</v>
      </c>
      <c r="G45" s="42" t="s">
        <v>18</v>
      </c>
      <c r="H45" s="41" t="s">
        <v>18</v>
      </c>
      <c r="I45" s="42" t="s">
        <v>18</v>
      </c>
      <c r="J45" s="44">
        <v>6</v>
      </c>
      <c r="K45" s="44">
        <v>1.9</v>
      </c>
      <c r="L45" s="41">
        <v>6.6</v>
      </c>
      <c r="M45" s="42">
        <v>1.9</v>
      </c>
      <c r="N45" s="41" t="s">
        <v>18</v>
      </c>
      <c r="O45" s="42" t="s">
        <v>18</v>
      </c>
      <c r="P45" s="41" t="s">
        <v>18</v>
      </c>
      <c r="Q45" s="42" t="s">
        <v>18</v>
      </c>
      <c r="R45" s="41" t="s">
        <v>18</v>
      </c>
      <c r="S45" s="42" t="s">
        <v>18</v>
      </c>
      <c r="T45" s="41" t="s">
        <v>18</v>
      </c>
      <c r="U45" s="42" t="s">
        <v>18</v>
      </c>
      <c r="V45" s="41" t="s">
        <v>18</v>
      </c>
      <c r="W45" s="42" t="s">
        <v>18</v>
      </c>
      <c r="X45" s="41" t="s">
        <v>18</v>
      </c>
      <c r="Y45" s="42" t="s">
        <v>18</v>
      </c>
      <c r="Z45" s="44" t="s">
        <v>18</v>
      </c>
      <c r="AA45" s="44" t="s">
        <v>18</v>
      </c>
      <c r="AB45" s="41" t="s">
        <v>18</v>
      </c>
      <c r="AC45" s="42" t="s">
        <v>18</v>
      </c>
      <c r="AD45" s="44" t="s">
        <v>18</v>
      </c>
      <c r="AE45" s="44" t="s">
        <v>18</v>
      </c>
      <c r="AF45" s="44" t="s">
        <v>18</v>
      </c>
      <c r="AG45" s="44" t="s">
        <v>18</v>
      </c>
      <c r="AH45" s="44" t="s">
        <v>18</v>
      </c>
      <c r="AI45" s="44" t="s">
        <v>18</v>
      </c>
      <c r="AJ45" s="44" t="s">
        <v>18</v>
      </c>
      <c r="AK45" s="44" t="s">
        <v>18</v>
      </c>
      <c r="AL45" s="44" t="s">
        <v>18</v>
      </c>
      <c r="AM45" s="44" t="s">
        <v>18</v>
      </c>
      <c r="AN45" s="44" t="s">
        <v>18</v>
      </c>
      <c r="AO45" s="44" t="s">
        <v>18</v>
      </c>
    </row>
    <row r="46" spans="1:41" ht="11.1" customHeight="1">
      <c r="A46" s="1" t="s">
        <v>40</v>
      </c>
      <c r="B46" s="39">
        <v>3.1</v>
      </c>
      <c r="C46" s="40">
        <v>0.3</v>
      </c>
      <c r="D46" s="39">
        <v>2.9</v>
      </c>
      <c r="E46" s="40">
        <v>0.2</v>
      </c>
      <c r="F46" s="43" t="s">
        <v>18</v>
      </c>
      <c r="G46" s="43" t="s">
        <v>18</v>
      </c>
      <c r="H46" s="43">
        <v>0</v>
      </c>
      <c r="I46" s="43">
        <v>0.1</v>
      </c>
      <c r="J46" s="43">
        <v>0.2</v>
      </c>
      <c r="K46" s="43">
        <v>0.2</v>
      </c>
      <c r="L46" s="43">
        <v>0.3</v>
      </c>
      <c r="M46" s="43">
        <v>0.2</v>
      </c>
      <c r="N46" s="43">
        <v>3</v>
      </c>
      <c r="O46" s="43">
        <v>0.8</v>
      </c>
      <c r="P46" s="43">
        <v>3.7</v>
      </c>
      <c r="Q46" s="43">
        <v>0.9</v>
      </c>
      <c r="R46" s="39">
        <v>20.5</v>
      </c>
      <c r="S46" s="40">
        <v>1.7</v>
      </c>
      <c r="T46" s="39">
        <v>19</v>
      </c>
      <c r="U46" s="40">
        <v>1.6</v>
      </c>
      <c r="V46" s="43">
        <v>0.6</v>
      </c>
      <c r="W46" s="43">
        <v>0.3</v>
      </c>
      <c r="X46" s="43">
        <v>0.3</v>
      </c>
      <c r="Y46" s="43">
        <v>0.2</v>
      </c>
      <c r="Z46" s="43" t="s">
        <v>18</v>
      </c>
      <c r="AA46" s="43" t="s">
        <v>18</v>
      </c>
      <c r="AB46" s="43" t="s">
        <v>18</v>
      </c>
      <c r="AC46" s="43" t="s">
        <v>18</v>
      </c>
      <c r="AD46" s="43" t="s">
        <v>18</v>
      </c>
      <c r="AE46" s="43" t="s">
        <v>18</v>
      </c>
      <c r="AF46" s="43" t="s">
        <v>18</v>
      </c>
      <c r="AG46" s="43" t="s">
        <v>18</v>
      </c>
      <c r="AH46" s="43" t="s">
        <v>18</v>
      </c>
      <c r="AI46" s="43" t="s">
        <v>18</v>
      </c>
      <c r="AJ46" s="43" t="s">
        <v>18</v>
      </c>
      <c r="AK46" s="43" t="s">
        <v>18</v>
      </c>
      <c r="AL46" s="43" t="s">
        <v>18</v>
      </c>
      <c r="AM46" s="43" t="s">
        <v>18</v>
      </c>
      <c r="AN46" s="43">
        <v>0.1</v>
      </c>
      <c r="AO46" s="43">
        <v>0.1</v>
      </c>
    </row>
    <row r="47" spans="1:41" ht="11.1" customHeight="1">
      <c r="A47" s="1" t="s">
        <v>41</v>
      </c>
      <c r="B47" s="41">
        <v>1</v>
      </c>
      <c r="C47" s="42">
        <v>0.1</v>
      </c>
      <c r="D47" s="41">
        <v>1</v>
      </c>
      <c r="E47" s="42">
        <v>0.1</v>
      </c>
      <c r="F47" s="44" t="s">
        <v>18</v>
      </c>
      <c r="G47" s="44" t="s">
        <v>18</v>
      </c>
      <c r="H47" s="44">
        <v>0</v>
      </c>
      <c r="I47" s="44">
        <v>0.1</v>
      </c>
      <c r="J47" s="44">
        <v>0.1</v>
      </c>
      <c r="K47" s="44">
        <v>0.1</v>
      </c>
      <c r="L47" s="44" t="s">
        <v>18</v>
      </c>
      <c r="M47" s="44" t="s">
        <v>18</v>
      </c>
      <c r="N47" s="44" t="s">
        <v>18</v>
      </c>
      <c r="O47" s="44" t="s">
        <v>18</v>
      </c>
      <c r="P47" s="44" t="s">
        <v>18</v>
      </c>
      <c r="Q47" s="44" t="s">
        <v>18</v>
      </c>
      <c r="R47" s="41">
        <v>6.5</v>
      </c>
      <c r="S47" s="42">
        <v>1</v>
      </c>
      <c r="T47" s="41">
        <v>6.6</v>
      </c>
      <c r="U47" s="42">
        <v>1</v>
      </c>
      <c r="V47" s="44" t="s">
        <v>18</v>
      </c>
      <c r="W47" s="44" t="s">
        <v>18</v>
      </c>
      <c r="X47" s="44">
        <v>0.2</v>
      </c>
      <c r="Y47" s="44">
        <v>0.2</v>
      </c>
      <c r="Z47" s="44" t="s">
        <v>18</v>
      </c>
      <c r="AA47" s="44" t="s">
        <v>18</v>
      </c>
      <c r="AB47" s="44" t="s">
        <v>18</v>
      </c>
      <c r="AC47" s="44" t="s">
        <v>18</v>
      </c>
      <c r="AD47" s="44">
        <v>0.3</v>
      </c>
      <c r="AE47" s="44">
        <v>0.2</v>
      </c>
      <c r="AF47" s="44">
        <v>0.5</v>
      </c>
      <c r="AG47" s="44">
        <v>0.3</v>
      </c>
      <c r="AH47" s="44" t="s">
        <v>18</v>
      </c>
      <c r="AI47" s="44" t="s">
        <v>18</v>
      </c>
      <c r="AJ47" s="44" t="s">
        <v>18</v>
      </c>
      <c r="AK47" s="44" t="s">
        <v>18</v>
      </c>
      <c r="AL47" s="44" t="s">
        <v>18</v>
      </c>
      <c r="AM47" s="44" t="s">
        <v>18</v>
      </c>
      <c r="AN47" s="44" t="s">
        <v>18</v>
      </c>
      <c r="AO47" s="44" t="s">
        <v>18</v>
      </c>
    </row>
    <row r="48" spans="1:41" ht="11.1" customHeight="1">
      <c r="A48" s="1" t="s">
        <v>42</v>
      </c>
      <c r="B48" s="39"/>
      <c r="C48" s="40"/>
      <c r="D48" s="39"/>
      <c r="E48" s="40"/>
      <c r="F48" s="43" t="s">
        <v>18</v>
      </c>
      <c r="G48" s="43" t="s">
        <v>18</v>
      </c>
      <c r="H48" s="43" t="s">
        <v>18</v>
      </c>
      <c r="I48" s="43" t="s">
        <v>18</v>
      </c>
      <c r="J48" s="43" t="s">
        <v>18</v>
      </c>
      <c r="K48" s="43" t="s">
        <v>18</v>
      </c>
      <c r="L48" s="43" t="s">
        <v>18</v>
      </c>
      <c r="M48" s="43" t="s">
        <v>18</v>
      </c>
      <c r="N48" s="43" t="s">
        <v>18</v>
      </c>
      <c r="O48" s="43" t="s">
        <v>18</v>
      </c>
      <c r="P48" s="43" t="s">
        <v>18</v>
      </c>
      <c r="Q48" s="43" t="s">
        <v>18</v>
      </c>
      <c r="R48" s="39">
        <v>16.2</v>
      </c>
      <c r="S48" s="40">
        <v>3.1</v>
      </c>
      <c r="T48" s="39">
        <v>15.9</v>
      </c>
      <c r="U48" s="40">
        <v>3.1</v>
      </c>
      <c r="V48" s="43" t="s">
        <v>18</v>
      </c>
      <c r="W48" s="43" t="s">
        <v>18</v>
      </c>
      <c r="X48" s="43" t="s">
        <v>18</v>
      </c>
      <c r="Y48" s="43" t="s">
        <v>18</v>
      </c>
      <c r="Z48" s="43" t="s">
        <v>18</v>
      </c>
      <c r="AA48" s="43" t="s">
        <v>18</v>
      </c>
      <c r="AB48" s="43" t="s">
        <v>18</v>
      </c>
      <c r="AC48" s="43" t="s">
        <v>18</v>
      </c>
      <c r="AD48" s="43" t="s">
        <v>18</v>
      </c>
      <c r="AE48" s="43" t="s">
        <v>18</v>
      </c>
      <c r="AF48" s="43" t="s">
        <v>18</v>
      </c>
      <c r="AG48" s="43" t="s">
        <v>18</v>
      </c>
      <c r="AH48" s="43" t="s">
        <v>18</v>
      </c>
      <c r="AI48" s="43" t="s">
        <v>18</v>
      </c>
      <c r="AJ48" s="43" t="s">
        <v>18</v>
      </c>
      <c r="AK48" s="43" t="s">
        <v>18</v>
      </c>
      <c r="AL48" s="43" t="s">
        <v>18</v>
      </c>
      <c r="AM48" s="43" t="s">
        <v>18</v>
      </c>
      <c r="AN48" s="43" t="s">
        <v>18</v>
      </c>
      <c r="AO48" s="43" t="s">
        <v>18</v>
      </c>
    </row>
    <row r="49" spans="1:41" ht="11.1" customHeight="1">
      <c r="A49" s="1" t="s">
        <v>43</v>
      </c>
      <c r="B49" s="41"/>
      <c r="C49" s="42"/>
      <c r="D49" s="41"/>
      <c r="E49" s="42"/>
      <c r="F49" s="41" t="s">
        <v>18</v>
      </c>
      <c r="G49" s="42" t="s">
        <v>18</v>
      </c>
      <c r="H49" s="44" t="s">
        <v>18</v>
      </c>
      <c r="I49" s="44" t="s">
        <v>18</v>
      </c>
      <c r="J49" s="41" t="s">
        <v>18</v>
      </c>
      <c r="K49" s="42" t="s">
        <v>18</v>
      </c>
      <c r="L49" s="44" t="s">
        <v>18</v>
      </c>
      <c r="M49" s="44" t="s">
        <v>18</v>
      </c>
      <c r="N49" s="44" t="s">
        <v>18</v>
      </c>
      <c r="O49" s="44" t="s">
        <v>18</v>
      </c>
      <c r="P49" s="44" t="s">
        <v>18</v>
      </c>
      <c r="Q49" s="44" t="s">
        <v>18</v>
      </c>
      <c r="R49" s="41">
        <v>5.2</v>
      </c>
      <c r="S49" s="42">
        <v>1.5</v>
      </c>
      <c r="T49" s="41">
        <v>4.3</v>
      </c>
      <c r="U49" s="42">
        <v>1.4</v>
      </c>
      <c r="V49" s="41" t="s">
        <v>18</v>
      </c>
      <c r="W49" s="42" t="s">
        <v>18</v>
      </c>
      <c r="X49" s="41" t="s">
        <v>18</v>
      </c>
      <c r="Y49" s="42" t="s">
        <v>18</v>
      </c>
      <c r="Z49" s="44" t="s">
        <v>18</v>
      </c>
      <c r="AA49" s="44" t="s">
        <v>18</v>
      </c>
      <c r="AB49" s="44" t="s">
        <v>18</v>
      </c>
      <c r="AC49" s="44" t="s">
        <v>18</v>
      </c>
      <c r="AD49" s="44" t="s">
        <v>18</v>
      </c>
      <c r="AE49" s="44" t="s">
        <v>18</v>
      </c>
      <c r="AF49" s="44" t="s">
        <v>18</v>
      </c>
      <c r="AG49" s="44" t="s">
        <v>18</v>
      </c>
      <c r="AH49" s="41" t="s">
        <v>18</v>
      </c>
      <c r="AI49" s="42" t="s">
        <v>18</v>
      </c>
      <c r="AJ49" s="44" t="s">
        <v>18</v>
      </c>
      <c r="AK49" s="44" t="s">
        <v>18</v>
      </c>
      <c r="AL49" s="44" t="s">
        <v>18</v>
      </c>
      <c r="AM49" s="44" t="s">
        <v>18</v>
      </c>
      <c r="AN49" s="44" t="s">
        <v>18</v>
      </c>
      <c r="AO49" s="44" t="s">
        <v>18</v>
      </c>
    </row>
    <row r="50" spans="1:41" ht="11.1" customHeight="1">
      <c r="A50" s="1" t="s">
        <v>44</v>
      </c>
      <c r="B50" s="39"/>
      <c r="C50" s="40"/>
      <c r="D50" s="39"/>
      <c r="E50" s="40"/>
      <c r="F50" s="43" t="s">
        <v>18</v>
      </c>
      <c r="G50" s="43" t="s">
        <v>18</v>
      </c>
      <c r="H50" s="43" t="s">
        <v>18</v>
      </c>
      <c r="I50" s="43" t="s">
        <v>18</v>
      </c>
      <c r="J50" s="43" t="s">
        <v>18</v>
      </c>
      <c r="K50" s="43" t="s">
        <v>18</v>
      </c>
      <c r="L50" s="43" t="s">
        <v>18</v>
      </c>
      <c r="M50" s="43" t="s">
        <v>18</v>
      </c>
      <c r="N50" s="43" t="s">
        <v>18</v>
      </c>
      <c r="O50" s="43" t="s">
        <v>18</v>
      </c>
      <c r="P50" s="43" t="s">
        <v>18</v>
      </c>
      <c r="Q50" s="43" t="s">
        <v>18</v>
      </c>
      <c r="R50" s="43">
        <v>9.9</v>
      </c>
      <c r="S50" s="43">
        <v>1.6</v>
      </c>
      <c r="T50" s="43">
        <v>9.4</v>
      </c>
      <c r="U50" s="43">
        <v>1.5</v>
      </c>
      <c r="V50" s="39" t="s">
        <v>18</v>
      </c>
      <c r="W50" s="40" t="s">
        <v>18</v>
      </c>
      <c r="X50" s="39" t="s">
        <v>18</v>
      </c>
      <c r="Y50" s="40" t="s">
        <v>18</v>
      </c>
      <c r="Z50" s="43" t="s">
        <v>18</v>
      </c>
      <c r="AA50" s="43" t="s">
        <v>18</v>
      </c>
      <c r="AB50" s="43" t="s">
        <v>18</v>
      </c>
      <c r="AC50" s="43" t="s">
        <v>18</v>
      </c>
      <c r="AD50" s="43" t="s">
        <v>18</v>
      </c>
      <c r="AE50" s="43" t="s">
        <v>18</v>
      </c>
      <c r="AF50" s="43" t="s">
        <v>18</v>
      </c>
      <c r="AG50" s="43" t="s">
        <v>18</v>
      </c>
      <c r="AH50" s="43" t="s">
        <v>18</v>
      </c>
      <c r="AI50" s="43" t="s">
        <v>18</v>
      </c>
      <c r="AJ50" s="43" t="s">
        <v>18</v>
      </c>
      <c r="AK50" s="43" t="s">
        <v>18</v>
      </c>
      <c r="AL50" s="43" t="s">
        <v>18</v>
      </c>
      <c r="AM50" s="43" t="s">
        <v>18</v>
      </c>
      <c r="AN50" s="43" t="s">
        <v>18</v>
      </c>
      <c r="AO50" s="43" t="s">
        <v>18</v>
      </c>
    </row>
    <row r="51" spans="1:41" ht="11.1" customHeight="1">
      <c r="A51" s="1" t="s">
        <v>45</v>
      </c>
      <c r="B51" s="41">
        <v>0.4</v>
      </c>
      <c r="C51" s="42">
        <v>0.1</v>
      </c>
      <c r="D51" s="41">
        <v>0.3</v>
      </c>
      <c r="E51" s="42">
        <v>0.1</v>
      </c>
      <c r="F51" s="41">
        <v>0.1</v>
      </c>
      <c r="G51" s="42">
        <v>0.1</v>
      </c>
      <c r="H51" s="41">
        <v>0.1</v>
      </c>
      <c r="I51" s="42">
        <v>0.1</v>
      </c>
      <c r="J51" s="41">
        <v>0</v>
      </c>
      <c r="K51" s="42">
        <v>0.1</v>
      </c>
      <c r="L51" s="41" t="s">
        <v>18</v>
      </c>
      <c r="M51" s="42" t="s">
        <v>18</v>
      </c>
      <c r="N51" s="44">
        <v>0.2</v>
      </c>
      <c r="O51" s="44">
        <v>0.2</v>
      </c>
      <c r="P51" s="44">
        <v>0.1</v>
      </c>
      <c r="Q51" s="44">
        <v>0.2</v>
      </c>
      <c r="R51" s="41">
        <v>2.4</v>
      </c>
      <c r="S51" s="42">
        <v>0.6</v>
      </c>
      <c r="T51" s="41">
        <v>2.1</v>
      </c>
      <c r="U51" s="42">
        <v>0.6</v>
      </c>
      <c r="V51" s="44">
        <v>0.1</v>
      </c>
      <c r="W51" s="44">
        <v>0.1</v>
      </c>
      <c r="X51" s="44">
        <v>0.2</v>
      </c>
      <c r="Y51" s="44">
        <v>0.2</v>
      </c>
      <c r="Z51" s="41">
        <v>0</v>
      </c>
      <c r="AA51" s="42">
        <v>0.1</v>
      </c>
      <c r="AB51" s="41" t="s">
        <v>18</v>
      </c>
      <c r="AC51" s="42" t="s">
        <v>18</v>
      </c>
      <c r="AD51" s="41">
        <v>0</v>
      </c>
      <c r="AE51" s="42">
        <v>0.1</v>
      </c>
      <c r="AF51" s="41" t="s">
        <v>18</v>
      </c>
      <c r="AG51" s="42" t="s">
        <v>18</v>
      </c>
      <c r="AH51" s="44" t="s">
        <v>18</v>
      </c>
      <c r="AI51" s="44" t="s">
        <v>18</v>
      </c>
      <c r="AJ51" s="44" t="s">
        <v>18</v>
      </c>
      <c r="AK51" s="44" t="s">
        <v>18</v>
      </c>
      <c r="AL51" s="44">
        <v>0.1</v>
      </c>
      <c r="AM51" s="44">
        <v>0.1</v>
      </c>
      <c r="AN51" s="44" t="s">
        <v>18</v>
      </c>
      <c r="AO51" s="44" t="s">
        <v>18</v>
      </c>
    </row>
    <row r="52" spans="1:41" ht="11.1" customHeight="1">
      <c r="A52" s="1" t="s">
        <v>46</v>
      </c>
      <c r="B52" s="39"/>
      <c r="C52" s="40"/>
      <c r="D52" s="39"/>
      <c r="E52" s="40"/>
      <c r="F52" s="43" t="s">
        <v>18</v>
      </c>
      <c r="G52" s="43" t="s">
        <v>18</v>
      </c>
      <c r="H52" s="43" t="s">
        <v>18</v>
      </c>
      <c r="I52" s="43" t="s">
        <v>18</v>
      </c>
      <c r="J52" s="43" t="s">
        <v>18</v>
      </c>
      <c r="K52" s="43" t="s">
        <v>18</v>
      </c>
      <c r="L52" s="43" t="s">
        <v>18</v>
      </c>
      <c r="M52" s="43" t="s">
        <v>18</v>
      </c>
      <c r="N52" s="43" t="s">
        <v>18</v>
      </c>
      <c r="O52" s="43" t="s">
        <v>18</v>
      </c>
      <c r="P52" s="43" t="s">
        <v>18</v>
      </c>
      <c r="Q52" s="43" t="s">
        <v>18</v>
      </c>
      <c r="R52" s="43">
        <v>4.2</v>
      </c>
      <c r="S52" s="43">
        <v>1.4</v>
      </c>
      <c r="T52" s="43">
        <v>2.8</v>
      </c>
      <c r="U52" s="43">
        <v>1.1000000000000001</v>
      </c>
      <c r="V52" s="43" t="s">
        <v>18</v>
      </c>
      <c r="W52" s="43" t="s">
        <v>18</v>
      </c>
      <c r="X52" s="43" t="s">
        <v>18</v>
      </c>
      <c r="Y52" s="43" t="s">
        <v>18</v>
      </c>
      <c r="Z52" s="39" t="s">
        <v>18</v>
      </c>
      <c r="AA52" s="40" t="s">
        <v>18</v>
      </c>
      <c r="AB52" s="39" t="s">
        <v>18</v>
      </c>
      <c r="AC52" s="40" t="s">
        <v>18</v>
      </c>
      <c r="AD52" s="43" t="s">
        <v>18</v>
      </c>
      <c r="AE52" s="43" t="s">
        <v>18</v>
      </c>
      <c r="AF52" s="43" t="s">
        <v>18</v>
      </c>
      <c r="AG52" s="43" t="s">
        <v>18</v>
      </c>
      <c r="AH52" s="43" t="s">
        <v>18</v>
      </c>
      <c r="AI52" s="43" t="s">
        <v>18</v>
      </c>
      <c r="AJ52" s="43" t="s">
        <v>18</v>
      </c>
      <c r="AK52" s="43" t="s">
        <v>18</v>
      </c>
      <c r="AL52" s="43" t="s">
        <v>18</v>
      </c>
      <c r="AM52" s="43" t="s">
        <v>18</v>
      </c>
      <c r="AN52" s="43" t="s">
        <v>18</v>
      </c>
      <c r="AO52" s="43" t="s">
        <v>18</v>
      </c>
    </row>
    <row r="53" spans="1:41" ht="11.1" customHeight="1">
      <c r="A53" s="1" t="s">
        <v>47</v>
      </c>
      <c r="B53" s="41"/>
      <c r="C53" s="42"/>
      <c r="D53" s="41"/>
      <c r="E53" s="42"/>
      <c r="F53" s="44" t="s">
        <v>18</v>
      </c>
      <c r="G53" s="44" t="s">
        <v>18</v>
      </c>
      <c r="H53" s="44" t="s">
        <v>18</v>
      </c>
      <c r="I53" s="44" t="s">
        <v>18</v>
      </c>
      <c r="J53" s="44" t="s">
        <v>18</v>
      </c>
      <c r="K53" s="44" t="s">
        <v>18</v>
      </c>
      <c r="L53" s="44" t="s">
        <v>18</v>
      </c>
      <c r="M53" s="44" t="s">
        <v>18</v>
      </c>
      <c r="N53" s="44" t="s">
        <v>18</v>
      </c>
      <c r="O53" s="44" t="s">
        <v>18</v>
      </c>
      <c r="P53" s="44" t="s">
        <v>18</v>
      </c>
      <c r="Q53" s="44" t="s">
        <v>18</v>
      </c>
      <c r="R53" s="44">
        <v>3.3</v>
      </c>
      <c r="S53" s="44">
        <v>1</v>
      </c>
      <c r="T53" s="44">
        <v>2.2999999999999998</v>
      </c>
      <c r="U53" s="44">
        <v>0.8</v>
      </c>
      <c r="V53" s="44" t="s">
        <v>18</v>
      </c>
      <c r="W53" s="44" t="s">
        <v>18</v>
      </c>
      <c r="X53" s="44" t="s">
        <v>18</v>
      </c>
      <c r="Y53" s="44" t="s">
        <v>18</v>
      </c>
      <c r="Z53" s="41" t="s">
        <v>18</v>
      </c>
      <c r="AA53" s="42" t="s">
        <v>18</v>
      </c>
      <c r="AB53" s="41" t="s">
        <v>18</v>
      </c>
      <c r="AC53" s="42" t="s">
        <v>18</v>
      </c>
      <c r="AD53" s="44" t="s">
        <v>18</v>
      </c>
      <c r="AE53" s="44" t="s">
        <v>18</v>
      </c>
      <c r="AF53" s="44" t="s">
        <v>18</v>
      </c>
      <c r="AG53" s="44" t="s">
        <v>18</v>
      </c>
      <c r="AH53" s="44" t="s">
        <v>18</v>
      </c>
      <c r="AI53" s="44" t="s">
        <v>18</v>
      </c>
      <c r="AJ53" s="44" t="s">
        <v>18</v>
      </c>
      <c r="AK53" s="44" t="s">
        <v>18</v>
      </c>
      <c r="AL53" s="44" t="s">
        <v>18</v>
      </c>
      <c r="AM53" s="44" t="s">
        <v>18</v>
      </c>
      <c r="AN53" s="44" t="s">
        <v>18</v>
      </c>
      <c r="AO53" s="44" t="s">
        <v>18</v>
      </c>
    </row>
    <row r="54" spans="1:41" ht="11.1" customHeight="1">
      <c r="A54" s="1" t="s">
        <v>48</v>
      </c>
      <c r="B54" s="39">
        <v>1.5</v>
      </c>
      <c r="C54" s="40">
        <v>0.2</v>
      </c>
      <c r="D54" s="39">
        <v>1.4</v>
      </c>
      <c r="E54" s="40">
        <v>0.2</v>
      </c>
      <c r="F54" s="43">
        <v>0.1</v>
      </c>
      <c r="G54" s="43">
        <v>0.1</v>
      </c>
      <c r="H54" s="43" t="s">
        <v>18</v>
      </c>
      <c r="I54" s="43" t="s">
        <v>18</v>
      </c>
      <c r="J54" s="43" t="s">
        <v>18</v>
      </c>
      <c r="K54" s="43" t="s">
        <v>18</v>
      </c>
      <c r="L54" s="43" t="s">
        <v>18</v>
      </c>
      <c r="M54" s="43" t="s">
        <v>18</v>
      </c>
      <c r="N54" s="43">
        <v>0.1</v>
      </c>
      <c r="O54" s="43">
        <v>0.1</v>
      </c>
      <c r="P54" s="43">
        <v>0.1</v>
      </c>
      <c r="Q54" s="43">
        <v>0.2</v>
      </c>
      <c r="R54" s="43">
        <v>0.1</v>
      </c>
      <c r="S54" s="43">
        <v>0.1</v>
      </c>
      <c r="T54" s="43">
        <v>0</v>
      </c>
      <c r="U54" s="43">
        <v>0.1</v>
      </c>
      <c r="V54" s="43">
        <v>21.4</v>
      </c>
      <c r="W54" s="43">
        <v>1.9</v>
      </c>
      <c r="X54" s="43">
        <v>21</v>
      </c>
      <c r="Y54" s="43">
        <v>1.9</v>
      </c>
      <c r="Z54" s="43" t="s">
        <v>18</v>
      </c>
      <c r="AA54" s="43" t="s">
        <v>18</v>
      </c>
      <c r="AB54" s="43">
        <v>0</v>
      </c>
      <c r="AC54" s="43">
        <v>0.1</v>
      </c>
      <c r="AD54" s="39" t="s">
        <v>18</v>
      </c>
      <c r="AE54" s="40" t="s">
        <v>18</v>
      </c>
      <c r="AF54" s="39" t="s">
        <v>18</v>
      </c>
      <c r="AG54" s="40" t="s">
        <v>18</v>
      </c>
      <c r="AH54" s="43" t="s">
        <v>18</v>
      </c>
      <c r="AI54" s="43" t="s">
        <v>18</v>
      </c>
      <c r="AJ54" s="43" t="s">
        <v>18</v>
      </c>
      <c r="AK54" s="43" t="s">
        <v>18</v>
      </c>
      <c r="AL54" s="43" t="s">
        <v>18</v>
      </c>
      <c r="AM54" s="43" t="s">
        <v>18</v>
      </c>
      <c r="AN54" s="43" t="s">
        <v>18</v>
      </c>
      <c r="AO54" s="43" t="s">
        <v>18</v>
      </c>
    </row>
    <row r="55" spans="1:41" ht="11.1" customHeight="1">
      <c r="A55" s="1" t="s">
        <v>145</v>
      </c>
      <c r="B55" s="41"/>
      <c r="C55" s="42"/>
      <c r="D55" s="41"/>
      <c r="E55" s="42"/>
      <c r="F55" s="44" t="s">
        <v>18</v>
      </c>
      <c r="G55" s="44" t="s">
        <v>18</v>
      </c>
      <c r="H55" s="44" t="s">
        <v>18</v>
      </c>
      <c r="I55" s="44" t="s">
        <v>18</v>
      </c>
      <c r="J55" s="44" t="s">
        <v>18</v>
      </c>
      <c r="K55" s="44" t="s">
        <v>18</v>
      </c>
      <c r="L55" s="44" t="s">
        <v>18</v>
      </c>
      <c r="M55" s="44" t="s">
        <v>18</v>
      </c>
      <c r="N55" s="44" t="s">
        <v>18</v>
      </c>
      <c r="O55" s="44" t="s">
        <v>18</v>
      </c>
      <c r="P55" s="44" t="s">
        <v>18</v>
      </c>
      <c r="Q55" s="44" t="s">
        <v>18</v>
      </c>
      <c r="R55" s="44" t="s">
        <v>18</v>
      </c>
      <c r="S55" s="44" t="s">
        <v>18</v>
      </c>
      <c r="T55" s="44" t="s">
        <v>18</v>
      </c>
      <c r="U55" s="44" t="s">
        <v>18</v>
      </c>
      <c r="V55" s="44">
        <v>2.5</v>
      </c>
      <c r="W55" s="44">
        <v>1.3</v>
      </c>
      <c r="X55" s="44">
        <v>1.9</v>
      </c>
      <c r="Y55" s="44">
        <v>1.1000000000000001</v>
      </c>
      <c r="Z55" s="44" t="s">
        <v>18</v>
      </c>
      <c r="AA55" s="44" t="s">
        <v>18</v>
      </c>
      <c r="AB55" s="44" t="s">
        <v>18</v>
      </c>
      <c r="AC55" s="44" t="s">
        <v>18</v>
      </c>
      <c r="AD55" s="41" t="s">
        <v>18</v>
      </c>
      <c r="AE55" s="42" t="s">
        <v>18</v>
      </c>
      <c r="AF55" s="41" t="s">
        <v>18</v>
      </c>
      <c r="AG55" s="42" t="s">
        <v>18</v>
      </c>
      <c r="AH55" s="44" t="s">
        <v>18</v>
      </c>
      <c r="AI55" s="44" t="s">
        <v>18</v>
      </c>
      <c r="AJ55" s="44" t="s">
        <v>18</v>
      </c>
      <c r="AK55" s="44" t="s">
        <v>18</v>
      </c>
      <c r="AL55" s="44" t="s">
        <v>18</v>
      </c>
      <c r="AM55" s="44" t="s">
        <v>18</v>
      </c>
      <c r="AN55" s="44" t="s">
        <v>18</v>
      </c>
      <c r="AO55" s="44" t="s">
        <v>18</v>
      </c>
    </row>
    <row r="56" spans="1:41" ht="11.1" customHeight="1">
      <c r="A56" s="1" t="s">
        <v>49</v>
      </c>
      <c r="B56" s="39">
        <v>2.5</v>
      </c>
      <c r="C56" s="40">
        <v>0.2</v>
      </c>
      <c r="D56" s="39">
        <v>2.8</v>
      </c>
      <c r="E56" s="40">
        <v>0.2</v>
      </c>
      <c r="F56" s="43" t="s">
        <v>18</v>
      </c>
      <c r="G56" s="43" t="s">
        <v>18</v>
      </c>
      <c r="H56" s="43" t="s">
        <v>18</v>
      </c>
      <c r="I56" s="43" t="s">
        <v>18</v>
      </c>
      <c r="J56" s="43">
        <v>0.5</v>
      </c>
      <c r="K56" s="43">
        <v>0.3</v>
      </c>
      <c r="L56" s="43">
        <v>0.7</v>
      </c>
      <c r="M56" s="43">
        <v>0.3</v>
      </c>
      <c r="N56" s="43" t="s">
        <v>18</v>
      </c>
      <c r="O56" s="43" t="s">
        <v>18</v>
      </c>
      <c r="P56" s="43" t="s">
        <v>18</v>
      </c>
      <c r="Q56" s="43" t="s">
        <v>18</v>
      </c>
      <c r="R56" s="43" t="s">
        <v>18</v>
      </c>
      <c r="S56" s="43" t="s">
        <v>18</v>
      </c>
      <c r="T56" s="43" t="s">
        <v>18</v>
      </c>
      <c r="U56" s="43" t="s">
        <v>18</v>
      </c>
      <c r="V56" s="43" t="s">
        <v>18</v>
      </c>
      <c r="W56" s="43" t="s">
        <v>18</v>
      </c>
      <c r="X56" s="43" t="s">
        <v>18</v>
      </c>
      <c r="Y56" s="43" t="s">
        <v>18</v>
      </c>
      <c r="Z56" s="43">
        <v>14.1</v>
      </c>
      <c r="AA56" s="43">
        <v>1.5</v>
      </c>
      <c r="AB56" s="43">
        <v>15.4</v>
      </c>
      <c r="AC56" s="43">
        <v>1.5</v>
      </c>
      <c r="AD56" s="39">
        <v>0.6</v>
      </c>
      <c r="AE56" s="40">
        <v>0.4</v>
      </c>
      <c r="AF56" s="39">
        <v>1.3</v>
      </c>
      <c r="AG56" s="40">
        <v>0.5</v>
      </c>
      <c r="AH56" s="43" t="s">
        <v>18</v>
      </c>
      <c r="AI56" s="43" t="s">
        <v>18</v>
      </c>
      <c r="AJ56" s="43" t="s">
        <v>18</v>
      </c>
      <c r="AK56" s="43" t="s">
        <v>18</v>
      </c>
      <c r="AL56" s="43" t="s">
        <v>18</v>
      </c>
      <c r="AM56" s="43" t="s">
        <v>18</v>
      </c>
      <c r="AN56" s="43" t="s">
        <v>18</v>
      </c>
      <c r="AO56" s="43" t="s">
        <v>18</v>
      </c>
    </row>
    <row r="57" spans="1:41" ht="11.1" customHeight="1">
      <c r="A57" s="1" t="s">
        <v>146</v>
      </c>
      <c r="B57" s="41"/>
      <c r="C57" s="42"/>
      <c r="D57" s="41"/>
      <c r="E57" s="42"/>
      <c r="F57" s="44" t="s">
        <v>18</v>
      </c>
      <c r="G57" s="44" t="s">
        <v>18</v>
      </c>
      <c r="H57" s="44" t="s">
        <v>18</v>
      </c>
      <c r="I57" s="44" t="s">
        <v>18</v>
      </c>
      <c r="J57" s="44" t="s">
        <v>18</v>
      </c>
      <c r="K57" s="44" t="s">
        <v>18</v>
      </c>
      <c r="L57" s="44" t="s">
        <v>18</v>
      </c>
      <c r="M57" s="44" t="s">
        <v>18</v>
      </c>
      <c r="N57" s="44" t="s">
        <v>18</v>
      </c>
      <c r="O57" s="44" t="s">
        <v>18</v>
      </c>
      <c r="P57" s="44" t="s">
        <v>18</v>
      </c>
      <c r="Q57" s="44" t="s">
        <v>18</v>
      </c>
      <c r="R57" s="44" t="s">
        <v>18</v>
      </c>
      <c r="S57" s="44" t="s">
        <v>18</v>
      </c>
      <c r="T57" s="44" t="s">
        <v>18</v>
      </c>
      <c r="U57" s="44" t="s">
        <v>18</v>
      </c>
      <c r="V57" s="44" t="s">
        <v>18</v>
      </c>
      <c r="W57" s="44" t="s">
        <v>18</v>
      </c>
      <c r="X57" s="44" t="s">
        <v>18</v>
      </c>
      <c r="Y57" s="44" t="s">
        <v>18</v>
      </c>
      <c r="Z57" s="44">
        <v>7.4</v>
      </c>
      <c r="AA57" s="44">
        <v>1.6</v>
      </c>
      <c r="AB57" s="44">
        <v>6.7</v>
      </c>
      <c r="AC57" s="44">
        <v>1.5</v>
      </c>
      <c r="AD57" s="44" t="s">
        <v>18</v>
      </c>
      <c r="AE57" s="44" t="s">
        <v>18</v>
      </c>
      <c r="AF57" s="44" t="s">
        <v>18</v>
      </c>
      <c r="AG57" s="44" t="s">
        <v>18</v>
      </c>
      <c r="AH57" s="41" t="s">
        <v>18</v>
      </c>
      <c r="AI57" s="42" t="s">
        <v>18</v>
      </c>
      <c r="AJ57" s="41" t="s">
        <v>18</v>
      </c>
      <c r="AK57" s="42" t="s">
        <v>18</v>
      </c>
      <c r="AL57" s="44" t="s">
        <v>18</v>
      </c>
      <c r="AM57" s="44" t="s">
        <v>18</v>
      </c>
      <c r="AN57" s="41" t="s">
        <v>18</v>
      </c>
      <c r="AO57" s="42" t="s">
        <v>18</v>
      </c>
    </row>
    <row r="58" spans="1:41" ht="11.1" customHeight="1">
      <c r="A58" s="1" t="s">
        <v>147</v>
      </c>
      <c r="B58" s="39"/>
      <c r="C58" s="40"/>
      <c r="D58" s="39"/>
      <c r="E58" s="40"/>
      <c r="F58" s="43" t="s">
        <v>18</v>
      </c>
      <c r="G58" s="43" t="s">
        <v>18</v>
      </c>
      <c r="H58" s="43" t="s">
        <v>18</v>
      </c>
      <c r="I58" s="43" t="s">
        <v>18</v>
      </c>
      <c r="J58" s="43" t="s">
        <v>18</v>
      </c>
      <c r="K58" s="43" t="s">
        <v>18</v>
      </c>
      <c r="L58" s="43" t="s">
        <v>18</v>
      </c>
      <c r="M58" s="43" t="s">
        <v>18</v>
      </c>
      <c r="N58" s="43" t="s">
        <v>18</v>
      </c>
      <c r="O58" s="43" t="s">
        <v>18</v>
      </c>
      <c r="P58" s="43" t="s">
        <v>18</v>
      </c>
      <c r="Q58" s="43" t="s">
        <v>18</v>
      </c>
      <c r="R58" s="43" t="s">
        <v>18</v>
      </c>
      <c r="S58" s="43" t="s">
        <v>18</v>
      </c>
      <c r="T58" s="43" t="s">
        <v>18</v>
      </c>
      <c r="U58" s="43" t="s">
        <v>18</v>
      </c>
      <c r="V58" s="43" t="s">
        <v>18</v>
      </c>
      <c r="W58" s="43" t="s">
        <v>18</v>
      </c>
      <c r="X58" s="43" t="s">
        <v>18</v>
      </c>
      <c r="Y58" s="43" t="s">
        <v>18</v>
      </c>
      <c r="Z58" s="43">
        <v>2.1</v>
      </c>
      <c r="AA58" s="43">
        <v>1.2</v>
      </c>
      <c r="AB58" s="43">
        <v>2</v>
      </c>
      <c r="AC58" s="43">
        <v>1.2</v>
      </c>
      <c r="AD58" s="43" t="s">
        <v>18</v>
      </c>
      <c r="AE58" s="43" t="s">
        <v>18</v>
      </c>
      <c r="AF58" s="43" t="s">
        <v>18</v>
      </c>
      <c r="AG58" s="43" t="s">
        <v>18</v>
      </c>
      <c r="AH58" s="39" t="s">
        <v>18</v>
      </c>
      <c r="AI58" s="40" t="s">
        <v>18</v>
      </c>
      <c r="AJ58" s="39" t="s">
        <v>18</v>
      </c>
      <c r="AK58" s="40" t="s">
        <v>18</v>
      </c>
      <c r="AL58" s="43" t="s">
        <v>18</v>
      </c>
      <c r="AM58" s="43" t="s">
        <v>18</v>
      </c>
      <c r="AN58" s="43" t="s">
        <v>18</v>
      </c>
      <c r="AO58" s="43" t="s">
        <v>18</v>
      </c>
    </row>
    <row r="59" spans="1:41" ht="11.1" customHeight="1">
      <c r="A59" s="1" t="s">
        <v>138</v>
      </c>
      <c r="B59" s="41">
        <v>0.5</v>
      </c>
      <c r="C59" s="42">
        <v>0.1</v>
      </c>
      <c r="D59" s="41">
        <v>0.7</v>
      </c>
      <c r="E59" s="42">
        <v>0.1</v>
      </c>
      <c r="F59" s="44" t="s">
        <v>18</v>
      </c>
      <c r="G59" s="44" t="s">
        <v>18</v>
      </c>
      <c r="H59" s="44">
        <v>0.2</v>
      </c>
      <c r="I59" s="44">
        <v>0.2</v>
      </c>
      <c r="J59" s="44" t="s">
        <v>18</v>
      </c>
      <c r="K59" s="44" t="s">
        <v>18</v>
      </c>
      <c r="L59" s="44" t="s">
        <v>18</v>
      </c>
      <c r="M59" s="44" t="s">
        <v>18</v>
      </c>
      <c r="N59" s="44">
        <v>0.1</v>
      </c>
      <c r="O59" s="44">
        <v>0.1</v>
      </c>
      <c r="P59" s="44" t="s">
        <v>18</v>
      </c>
      <c r="Q59" s="44" t="s">
        <v>18</v>
      </c>
      <c r="R59" s="44" t="s">
        <v>18</v>
      </c>
      <c r="S59" s="44" t="s">
        <v>18</v>
      </c>
      <c r="T59" s="44" t="s">
        <v>18</v>
      </c>
      <c r="U59" s="44" t="s">
        <v>18</v>
      </c>
      <c r="V59" s="44">
        <v>0.2</v>
      </c>
      <c r="W59" s="44">
        <v>0.2</v>
      </c>
      <c r="X59" s="44" t="s">
        <v>18</v>
      </c>
      <c r="Y59" s="44" t="s">
        <v>18</v>
      </c>
      <c r="Z59" s="44">
        <v>0.2</v>
      </c>
      <c r="AA59" s="44">
        <v>0.2</v>
      </c>
      <c r="AB59" s="44">
        <v>0.5</v>
      </c>
      <c r="AC59" s="44">
        <v>0.3</v>
      </c>
      <c r="AD59" s="44">
        <v>6.4</v>
      </c>
      <c r="AE59" s="44">
        <v>1.2</v>
      </c>
      <c r="AF59" s="44">
        <v>9.9</v>
      </c>
      <c r="AG59" s="44">
        <v>1.4</v>
      </c>
      <c r="AH59" s="41" t="s">
        <v>18</v>
      </c>
      <c r="AI59" s="42" t="s">
        <v>18</v>
      </c>
      <c r="AJ59" s="41" t="s">
        <v>18</v>
      </c>
      <c r="AK59" s="42" t="s">
        <v>18</v>
      </c>
      <c r="AL59" s="44" t="s">
        <v>18</v>
      </c>
      <c r="AM59" s="44" t="s">
        <v>18</v>
      </c>
      <c r="AN59" s="44" t="s">
        <v>18</v>
      </c>
      <c r="AO59" s="44" t="s">
        <v>18</v>
      </c>
    </row>
    <row r="60" spans="1:41" ht="11.1" customHeight="1">
      <c r="A60" s="1" t="s">
        <v>148</v>
      </c>
      <c r="B60" s="39"/>
      <c r="C60" s="40"/>
      <c r="D60" s="39"/>
      <c r="E60" s="40"/>
      <c r="F60" s="43" t="s">
        <v>18</v>
      </c>
      <c r="G60" s="43" t="s">
        <v>18</v>
      </c>
      <c r="H60" s="39" t="s">
        <v>18</v>
      </c>
      <c r="I60" s="40" t="s">
        <v>18</v>
      </c>
      <c r="J60" s="43" t="s">
        <v>18</v>
      </c>
      <c r="K60" s="43" t="s">
        <v>18</v>
      </c>
      <c r="L60" s="43" t="s">
        <v>18</v>
      </c>
      <c r="M60" s="43" t="s">
        <v>18</v>
      </c>
      <c r="N60" s="43" t="s">
        <v>18</v>
      </c>
      <c r="O60" s="43" t="s">
        <v>18</v>
      </c>
      <c r="P60" s="43" t="s">
        <v>18</v>
      </c>
      <c r="Q60" s="43" t="s">
        <v>18</v>
      </c>
      <c r="R60" s="43" t="s">
        <v>18</v>
      </c>
      <c r="S60" s="43" t="s">
        <v>18</v>
      </c>
      <c r="T60" s="39" t="s">
        <v>18</v>
      </c>
      <c r="U60" s="40" t="s">
        <v>18</v>
      </c>
      <c r="V60" s="39" t="s">
        <v>18</v>
      </c>
      <c r="W60" s="40" t="s">
        <v>18</v>
      </c>
      <c r="X60" s="39" t="s">
        <v>18</v>
      </c>
      <c r="Y60" s="40" t="s">
        <v>18</v>
      </c>
      <c r="Z60" s="43" t="s">
        <v>18</v>
      </c>
      <c r="AA60" s="43" t="s">
        <v>18</v>
      </c>
      <c r="AB60" s="43" t="s">
        <v>18</v>
      </c>
      <c r="AC60" s="43" t="s">
        <v>18</v>
      </c>
      <c r="AD60" s="43">
        <v>3.5</v>
      </c>
      <c r="AE60" s="43">
        <v>1.5</v>
      </c>
      <c r="AF60" s="43">
        <v>1</v>
      </c>
      <c r="AG60" s="43">
        <v>0.8</v>
      </c>
      <c r="AH60" s="39" t="s">
        <v>18</v>
      </c>
      <c r="AI60" s="40" t="s">
        <v>18</v>
      </c>
      <c r="AJ60" s="39" t="s">
        <v>18</v>
      </c>
      <c r="AK60" s="40" t="s">
        <v>18</v>
      </c>
      <c r="AL60" s="43" t="s">
        <v>18</v>
      </c>
      <c r="AM60" s="43" t="s">
        <v>18</v>
      </c>
      <c r="AN60" s="43" t="s">
        <v>18</v>
      </c>
      <c r="AO60" s="43" t="s">
        <v>18</v>
      </c>
    </row>
    <row r="61" spans="1:41" ht="11.1" customHeight="1">
      <c r="A61" s="1" t="s">
        <v>149</v>
      </c>
      <c r="B61" s="41"/>
      <c r="C61" s="42"/>
      <c r="D61" s="41"/>
      <c r="E61" s="42"/>
      <c r="F61" s="44" t="s">
        <v>18</v>
      </c>
      <c r="G61" s="44" t="s">
        <v>18</v>
      </c>
      <c r="H61" s="44" t="s">
        <v>18</v>
      </c>
      <c r="I61" s="44" t="s">
        <v>18</v>
      </c>
      <c r="J61" s="44" t="s">
        <v>18</v>
      </c>
      <c r="K61" s="44" t="s">
        <v>18</v>
      </c>
      <c r="L61" s="44" t="s">
        <v>18</v>
      </c>
      <c r="M61" s="44" t="s">
        <v>18</v>
      </c>
      <c r="N61" s="44" t="s">
        <v>18</v>
      </c>
      <c r="O61" s="44" t="s">
        <v>18</v>
      </c>
      <c r="P61" s="44" t="s">
        <v>18</v>
      </c>
      <c r="Q61" s="44" t="s">
        <v>18</v>
      </c>
      <c r="R61" s="44" t="s">
        <v>18</v>
      </c>
      <c r="S61" s="44" t="s">
        <v>18</v>
      </c>
      <c r="T61" s="44" t="s">
        <v>18</v>
      </c>
      <c r="U61" s="44" t="s">
        <v>18</v>
      </c>
      <c r="V61" s="44" t="s">
        <v>18</v>
      </c>
      <c r="W61" s="44" t="s">
        <v>18</v>
      </c>
      <c r="X61" s="44" t="s">
        <v>18</v>
      </c>
      <c r="Y61" s="44" t="s">
        <v>18</v>
      </c>
      <c r="Z61" s="44" t="s">
        <v>18</v>
      </c>
      <c r="AA61" s="44" t="s">
        <v>18</v>
      </c>
      <c r="AB61" s="44" t="s">
        <v>18</v>
      </c>
      <c r="AC61" s="44" t="s">
        <v>18</v>
      </c>
      <c r="AD61" s="44">
        <v>4.3</v>
      </c>
      <c r="AE61" s="44">
        <v>1.7</v>
      </c>
      <c r="AF61" s="44">
        <v>4.0999999999999996</v>
      </c>
      <c r="AG61" s="44">
        <v>1.6</v>
      </c>
      <c r="AH61" s="41" t="s">
        <v>18</v>
      </c>
      <c r="AI61" s="42" t="s">
        <v>18</v>
      </c>
      <c r="AJ61" s="41" t="s">
        <v>18</v>
      </c>
      <c r="AK61" s="42" t="s">
        <v>18</v>
      </c>
      <c r="AL61" s="44" t="s">
        <v>18</v>
      </c>
      <c r="AM61" s="44" t="s">
        <v>18</v>
      </c>
      <c r="AN61" s="44" t="s">
        <v>18</v>
      </c>
      <c r="AO61" s="44" t="s">
        <v>18</v>
      </c>
    </row>
    <row r="62" spans="1:41" ht="11.1" customHeight="1">
      <c r="A62" s="1" t="s">
        <v>150</v>
      </c>
      <c r="B62" s="39"/>
      <c r="C62" s="40"/>
      <c r="D62" s="39"/>
      <c r="E62" s="40"/>
      <c r="F62" s="39" t="s">
        <v>18</v>
      </c>
      <c r="G62" s="40" t="s">
        <v>18</v>
      </c>
      <c r="H62" s="43" t="s">
        <v>18</v>
      </c>
      <c r="I62" s="43" t="s">
        <v>18</v>
      </c>
      <c r="J62" s="39" t="s">
        <v>18</v>
      </c>
      <c r="K62" s="40" t="s">
        <v>18</v>
      </c>
      <c r="L62" s="39" t="s">
        <v>18</v>
      </c>
      <c r="M62" s="40" t="s">
        <v>18</v>
      </c>
      <c r="N62" s="43" t="s">
        <v>18</v>
      </c>
      <c r="O62" s="43" t="s">
        <v>18</v>
      </c>
      <c r="P62" s="43" t="s">
        <v>18</v>
      </c>
      <c r="Q62" s="43" t="s">
        <v>18</v>
      </c>
      <c r="R62" s="43" t="s">
        <v>18</v>
      </c>
      <c r="S62" s="43" t="s">
        <v>18</v>
      </c>
      <c r="T62" s="39" t="s">
        <v>18</v>
      </c>
      <c r="U62" s="40" t="s">
        <v>18</v>
      </c>
      <c r="V62" s="43" t="s">
        <v>18</v>
      </c>
      <c r="W62" s="43" t="s">
        <v>18</v>
      </c>
      <c r="X62" s="39" t="s">
        <v>18</v>
      </c>
      <c r="Y62" s="40" t="s">
        <v>18</v>
      </c>
      <c r="Z62" s="39" t="s">
        <v>18</v>
      </c>
      <c r="AA62" s="40" t="s">
        <v>18</v>
      </c>
      <c r="AB62" s="39" t="s">
        <v>18</v>
      </c>
      <c r="AC62" s="40" t="s">
        <v>18</v>
      </c>
      <c r="AD62" s="39">
        <v>3.7</v>
      </c>
      <c r="AE62" s="40">
        <v>1.1000000000000001</v>
      </c>
      <c r="AF62" s="39">
        <v>4.7</v>
      </c>
      <c r="AG62" s="40">
        <v>1.3</v>
      </c>
      <c r="AH62" s="39" t="s">
        <v>18</v>
      </c>
      <c r="AI62" s="40" t="s">
        <v>18</v>
      </c>
      <c r="AJ62" s="39" t="s">
        <v>18</v>
      </c>
      <c r="AK62" s="40" t="s">
        <v>18</v>
      </c>
      <c r="AL62" s="39" t="s">
        <v>18</v>
      </c>
      <c r="AM62" s="40" t="s">
        <v>18</v>
      </c>
      <c r="AN62" s="39" t="s">
        <v>18</v>
      </c>
      <c r="AO62" s="40" t="s">
        <v>18</v>
      </c>
    </row>
    <row r="63" spans="1:41" ht="11.1" customHeight="1">
      <c r="A63" s="1" t="s">
        <v>50</v>
      </c>
      <c r="B63" s="41">
        <v>0.9</v>
      </c>
      <c r="C63" s="42">
        <v>0.1</v>
      </c>
      <c r="D63" s="41">
        <v>1</v>
      </c>
      <c r="E63" s="42">
        <v>0.1</v>
      </c>
      <c r="F63" s="44" t="s">
        <v>18</v>
      </c>
      <c r="G63" s="44" t="s">
        <v>18</v>
      </c>
      <c r="H63" s="41" t="s">
        <v>18</v>
      </c>
      <c r="I63" s="42" t="s">
        <v>18</v>
      </c>
      <c r="J63" s="44" t="s">
        <v>18</v>
      </c>
      <c r="K63" s="44" t="s">
        <v>18</v>
      </c>
      <c r="L63" s="44" t="s">
        <v>18</v>
      </c>
      <c r="M63" s="44" t="s">
        <v>18</v>
      </c>
      <c r="N63" s="44" t="s">
        <v>18</v>
      </c>
      <c r="O63" s="44" t="s">
        <v>18</v>
      </c>
      <c r="P63" s="44" t="s">
        <v>18</v>
      </c>
      <c r="Q63" s="44" t="s">
        <v>18</v>
      </c>
      <c r="R63" s="44" t="s">
        <v>18</v>
      </c>
      <c r="S63" s="44" t="s">
        <v>18</v>
      </c>
      <c r="T63" s="44" t="s">
        <v>18</v>
      </c>
      <c r="U63" s="44" t="s">
        <v>18</v>
      </c>
      <c r="V63" s="44" t="s">
        <v>18</v>
      </c>
      <c r="W63" s="44" t="s">
        <v>18</v>
      </c>
      <c r="X63" s="44">
        <v>0.1</v>
      </c>
      <c r="Y63" s="44">
        <v>0.1</v>
      </c>
      <c r="Z63" s="44" t="s">
        <v>18</v>
      </c>
      <c r="AA63" s="44" t="s">
        <v>18</v>
      </c>
      <c r="AB63" s="44" t="s">
        <v>18</v>
      </c>
      <c r="AC63" s="44" t="s">
        <v>18</v>
      </c>
      <c r="AD63" s="44" t="s">
        <v>18</v>
      </c>
      <c r="AE63" s="44" t="s">
        <v>18</v>
      </c>
      <c r="AF63" s="44" t="s">
        <v>18</v>
      </c>
      <c r="AG63" s="44" t="s">
        <v>18</v>
      </c>
      <c r="AH63" s="41">
        <v>10.8</v>
      </c>
      <c r="AI63" s="42">
        <v>1.4</v>
      </c>
      <c r="AJ63" s="41">
        <v>11.9</v>
      </c>
      <c r="AK63" s="42">
        <v>1.5</v>
      </c>
      <c r="AL63" s="44">
        <v>0</v>
      </c>
      <c r="AM63" s="44">
        <v>0.1</v>
      </c>
      <c r="AN63" s="44" t="s">
        <v>18</v>
      </c>
      <c r="AO63" s="44" t="s">
        <v>18</v>
      </c>
    </row>
    <row r="64" spans="1:41" ht="11.1" customHeight="1">
      <c r="A64" s="1" t="s">
        <v>139</v>
      </c>
      <c r="B64" s="39">
        <v>0.1</v>
      </c>
      <c r="C64" s="40">
        <v>0.1</v>
      </c>
      <c r="D64" s="39">
        <v>0.2</v>
      </c>
      <c r="E64" s="40">
        <v>0.1</v>
      </c>
      <c r="F64" s="43" t="s">
        <v>18</v>
      </c>
      <c r="G64" s="43" t="s">
        <v>18</v>
      </c>
      <c r="H64" s="43" t="s">
        <v>18</v>
      </c>
      <c r="I64" s="43" t="s">
        <v>18</v>
      </c>
      <c r="J64" s="39" t="s">
        <v>18</v>
      </c>
      <c r="K64" s="40" t="s">
        <v>18</v>
      </c>
      <c r="L64" s="43" t="s">
        <v>18</v>
      </c>
      <c r="M64" s="43" t="s">
        <v>18</v>
      </c>
      <c r="N64" s="39">
        <v>0.1</v>
      </c>
      <c r="O64" s="40">
        <v>0.1</v>
      </c>
      <c r="P64" s="39" t="s">
        <v>18</v>
      </c>
      <c r="Q64" s="40" t="s">
        <v>18</v>
      </c>
      <c r="R64" s="39" t="s">
        <v>18</v>
      </c>
      <c r="S64" s="40" t="s">
        <v>18</v>
      </c>
      <c r="T64" s="43" t="s">
        <v>18</v>
      </c>
      <c r="U64" s="43" t="s">
        <v>18</v>
      </c>
      <c r="V64" s="43" t="s">
        <v>18</v>
      </c>
      <c r="W64" s="43" t="s">
        <v>18</v>
      </c>
      <c r="X64" s="39">
        <v>0</v>
      </c>
      <c r="Y64" s="40">
        <v>0.1</v>
      </c>
      <c r="Z64" s="39" t="s">
        <v>18</v>
      </c>
      <c r="AA64" s="40" t="s">
        <v>18</v>
      </c>
      <c r="AB64" s="43" t="s">
        <v>18</v>
      </c>
      <c r="AC64" s="43" t="s">
        <v>18</v>
      </c>
      <c r="AD64" s="39" t="s">
        <v>18</v>
      </c>
      <c r="AE64" s="40" t="s">
        <v>18</v>
      </c>
      <c r="AF64" s="43" t="s">
        <v>18</v>
      </c>
      <c r="AG64" s="43" t="s">
        <v>18</v>
      </c>
      <c r="AH64" s="39">
        <v>1.4</v>
      </c>
      <c r="AI64" s="40">
        <v>0.5</v>
      </c>
      <c r="AJ64" s="39">
        <v>2.2000000000000002</v>
      </c>
      <c r="AK64" s="40">
        <v>0.7</v>
      </c>
      <c r="AL64" s="39" t="s">
        <v>18</v>
      </c>
      <c r="AM64" s="40" t="s">
        <v>18</v>
      </c>
      <c r="AN64" s="39" t="s">
        <v>18</v>
      </c>
      <c r="AO64" s="40" t="s">
        <v>18</v>
      </c>
    </row>
    <row r="65" spans="1:41" ht="11.1" customHeight="1">
      <c r="A65" s="1" t="s">
        <v>162</v>
      </c>
      <c r="B65" s="41"/>
      <c r="C65" s="42"/>
      <c r="D65" s="41"/>
      <c r="E65" s="42"/>
      <c r="F65" s="44" t="s">
        <v>18</v>
      </c>
      <c r="G65" s="44" t="s">
        <v>18</v>
      </c>
      <c r="H65" s="41" t="s">
        <v>18</v>
      </c>
      <c r="I65" s="42" t="s">
        <v>18</v>
      </c>
      <c r="J65" s="44" t="s">
        <v>18</v>
      </c>
      <c r="K65" s="44" t="s">
        <v>18</v>
      </c>
      <c r="L65" s="44" t="s">
        <v>18</v>
      </c>
      <c r="M65" s="44" t="s">
        <v>18</v>
      </c>
      <c r="N65" s="44" t="s">
        <v>18</v>
      </c>
      <c r="O65" s="44" t="s">
        <v>18</v>
      </c>
      <c r="P65" s="44" t="s">
        <v>18</v>
      </c>
      <c r="Q65" s="44" t="s">
        <v>18</v>
      </c>
      <c r="R65" s="44" t="s">
        <v>18</v>
      </c>
      <c r="S65" s="44" t="s">
        <v>18</v>
      </c>
      <c r="T65" s="44" t="s">
        <v>18</v>
      </c>
      <c r="U65" s="44" t="s">
        <v>18</v>
      </c>
      <c r="V65" s="44" t="s">
        <v>18</v>
      </c>
      <c r="W65" s="44" t="s">
        <v>18</v>
      </c>
      <c r="X65" s="44" t="s">
        <v>18</v>
      </c>
      <c r="Y65" s="44" t="s">
        <v>18</v>
      </c>
      <c r="Z65" s="44" t="s">
        <v>18</v>
      </c>
      <c r="AA65" s="44" t="s">
        <v>18</v>
      </c>
      <c r="AB65" s="44" t="s">
        <v>18</v>
      </c>
      <c r="AC65" s="44" t="s">
        <v>18</v>
      </c>
      <c r="AD65" s="44" t="s">
        <v>18</v>
      </c>
      <c r="AE65" s="44" t="s">
        <v>18</v>
      </c>
      <c r="AF65" s="44" t="s">
        <v>18</v>
      </c>
      <c r="AG65" s="44" t="s">
        <v>18</v>
      </c>
      <c r="AH65" s="41">
        <v>3.4</v>
      </c>
      <c r="AI65" s="42">
        <v>1.7</v>
      </c>
      <c r="AJ65" s="41">
        <v>0.2</v>
      </c>
      <c r="AK65" s="42">
        <v>0.4</v>
      </c>
      <c r="AL65" s="44" t="s">
        <v>18</v>
      </c>
      <c r="AM65" s="44" t="s">
        <v>18</v>
      </c>
      <c r="AN65" s="44" t="s">
        <v>18</v>
      </c>
      <c r="AO65" s="44" t="s">
        <v>18</v>
      </c>
    </row>
    <row r="66" spans="1:41" ht="11.1" customHeight="1">
      <c r="A66" s="1" t="s">
        <v>151</v>
      </c>
      <c r="B66" s="39">
        <v>0</v>
      </c>
      <c r="C66" s="40">
        <v>0</v>
      </c>
      <c r="D66" s="39">
        <v>0</v>
      </c>
      <c r="E66" s="40">
        <v>0</v>
      </c>
      <c r="F66" s="39" t="s">
        <v>18</v>
      </c>
      <c r="G66" s="40" t="s">
        <v>18</v>
      </c>
      <c r="H66" s="43" t="s">
        <v>18</v>
      </c>
      <c r="I66" s="43" t="s">
        <v>18</v>
      </c>
      <c r="J66" s="39" t="s">
        <v>18</v>
      </c>
      <c r="K66" s="40" t="s">
        <v>18</v>
      </c>
      <c r="L66" s="39" t="s">
        <v>18</v>
      </c>
      <c r="M66" s="40" t="s">
        <v>18</v>
      </c>
      <c r="N66" s="43" t="s">
        <v>18</v>
      </c>
      <c r="O66" s="43" t="s">
        <v>18</v>
      </c>
      <c r="P66" s="43" t="s">
        <v>18</v>
      </c>
      <c r="Q66" s="43" t="s">
        <v>18</v>
      </c>
      <c r="R66" s="43" t="s">
        <v>18</v>
      </c>
      <c r="S66" s="43" t="s">
        <v>18</v>
      </c>
      <c r="T66" s="39" t="s">
        <v>18</v>
      </c>
      <c r="U66" s="40" t="s">
        <v>18</v>
      </c>
      <c r="V66" s="43" t="s">
        <v>18</v>
      </c>
      <c r="W66" s="43" t="s">
        <v>18</v>
      </c>
      <c r="X66" s="39" t="s">
        <v>18</v>
      </c>
      <c r="Y66" s="40" t="s">
        <v>18</v>
      </c>
      <c r="Z66" s="39" t="s">
        <v>18</v>
      </c>
      <c r="AA66" s="40" t="s">
        <v>18</v>
      </c>
      <c r="AB66" s="39" t="s">
        <v>18</v>
      </c>
      <c r="AC66" s="40" t="s">
        <v>18</v>
      </c>
      <c r="AD66" s="39" t="s">
        <v>18</v>
      </c>
      <c r="AE66" s="40" t="s">
        <v>18</v>
      </c>
      <c r="AF66" s="39" t="s">
        <v>18</v>
      </c>
      <c r="AG66" s="40" t="s">
        <v>18</v>
      </c>
      <c r="AH66" s="39">
        <v>0.3</v>
      </c>
      <c r="AI66" s="40">
        <v>0.2</v>
      </c>
      <c r="AJ66" s="39">
        <v>0.1</v>
      </c>
      <c r="AK66" s="40">
        <v>0.1</v>
      </c>
      <c r="AL66" s="39" t="s">
        <v>18</v>
      </c>
      <c r="AM66" s="40" t="s">
        <v>18</v>
      </c>
      <c r="AN66" s="39" t="s">
        <v>18</v>
      </c>
      <c r="AO66" s="40" t="s">
        <v>18</v>
      </c>
    </row>
    <row r="67" spans="1:41" ht="11.1" customHeight="1">
      <c r="A67" s="1" t="s">
        <v>51</v>
      </c>
      <c r="B67" s="41">
        <v>0.2</v>
      </c>
      <c r="C67" s="42">
        <v>0.1</v>
      </c>
      <c r="D67" s="41">
        <v>0.2</v>
      </c>
      <c r="E67" s="42">
        <v>0.1</v>
      </c>
      <c r="F67" s="44" t="s">
        <v>18</v>
      </c>
      <c r="G67" s="44" t="s">
        <v>18</v>
      </c>
      <c r="H67" s="41">
        <v>0.2</v>
      </c>
      <c r="I67" s="42">
        <v>0.2</v>
      </c>
      <c r="J67" s="44" t="s">
        <v>18</v>
      </c>
      <c r="K67" s="44" t="s">
        <v>18</v>
      </c>
      <c r="L67" s="44" t="s">
        <v>18</v>
      </c>
      <c r="M67" s="44" t="s">
        <v>18</v>
      </c>
      <c r="N67" s="44" t="s">
        <v>18</v>
      </c>
      <c r="O67" s="44" t="s">
        <v>18</v>
      </c>
      <c r="P67" s="44" t="s">
        <v>18</v>
      </c>
      <c r="Q67" s="44" t="s">
        <v>18</v>
      </c>
      <c r="R67" s="44" t="s">
        <v>18</v>
      </c>
      <c r="S67" s="44" t="s">
        <v>18</v>
      </c>
      <c r="T67" s="44" t="s">
        <v>18</v>
      </c>
      <c r="U67" s="44" t="s">
        <v>18</v>
      </c>
      <c r="V67" s="44">
        <v>0.2</v>
      </c>
      <c r="W67" s="44">
        <v>0.2</v>
      </c>
      <c r="X67" s="44">
        <v>0.5</v>
      </c>
      <c r="Y67" s="44">
        <v>0.3</v>
      </c>
      <c r="Z67" s="44">
        <v>0.1</v>
      </c>
      <c r="AA67" s="44">
        <v>0.1</v>
      </c>
      <c r="AB67" s="44" t="s">
        <v>18</v>
      </c>
      <c r="AC67" s="44" t="s">
        <v>18</v>
      </c>
      <c r="AD67" s="44" t="s">
        <v>18</v>
      </c>
      <c r="AE67" s="44" t="s">
        <v>18</v>
      </c>
      <c r="AF67" s="44" t="s">
        <v>18</v>
      </c>
      <c r="AG67" s="44" t="s">
        <v>18</v>
      </c>
      <c r="AH67" s="41">
        <v>2</v>
      </c>
      <c r="AI67" s="42">
        <v>0.6</v>
      </c>
      <c r="AJ67" s="41">
        <v>1.5</v>
      </c>
      <c r="AK67" s="42">
        <v>0.6</v>
      </c>
      <c r="AL67" s="44" t="s">
        <v>18</v>
      </c>
      <c r="AM67" s="44" t="s">
        <v>18</v>
      </c>
      <c r="AN67" s="44" t="s">
        <v>18</v>
      </c>
      <c r="AO67" s="44" t="s">
        <v>18</v>
      </c>
    </row>
    <row r="68" spans="1:41" ht="11.1" customHeight="1">
      <c r="A68" s="1" t="s">
        <v>163</v>
      </c>
      <c r="B68" s="39"/>
      <c r="C68" s="40"/>
      <c r="D68" s="39"/>
      <c r="E68" s="40"/>
      <c r="F68" s="39" t="s">
        <v>18</v>
      </c>
      <c r="G68" s="40" t="s">
        <v>18</v>
      </c>
      <c r="H68" s="43" t="s">
        <v>18</v>
      </c>
      <c r="I68" s="43" t="s">
        <v>18</v>
      </c>
      <c r="J68" s="39" t="s">
        <v>18</v>
      </c>
      <c r="K68" s="40" t="s">
        <v>18</v>
      </c>
      <c r="L68" s="39" t="s">
        <v>18</v>
      </c>
      <c r="M68" s="40" t="s">
        <v>18</v>
      </c>
      <c r="N68" s="43" t="s">
        <v>18</v>
      </c>
      <c r="O68" s="43" t="s">
        <v>18</v>
      </c>
      <c r="P68" s="43" t="s">
        <v>18</v>
      </c>
      <c r="Q68" s="43" t="s">
        <v>18</v>
      </c>
      <c r="R68" s="43" t="s">
        <v>18</v>
      </c>
      <c r="S68" s="43" t="s">
        <v>18</v>
      </c>
      <c r="T68" s="39" t="s">
        <v>18</v>
      </c>
      <c r="U68" s="40" t="s">
        <v>18</v>
      </c>
      <c r="V68" s="43" t="s">
        <v>18</v>
      </c>
      <c r="W68" s="43" t="s">
        <v>18</v>
      </c>
      <c r="X68" s="39" t="s">
        <v>18</v>
      </c>
      <c r="Y68" s="40" t="s">
        <v>18</v>
      </c>
      <c r="Z68" s="39" t="s">
        <v>18</v>
      </c>
      <c r="AA68" s="40" t="s">
        <v>18</v>
      </c>
      <c r="AB68" s="39" t="s">
        <v>18</v>
      </c>
      <c r="AC68" s="40" t="s">
        <v>18</v>
      </c>
      <c r="AD68" s="39" t="s">
        <v>18</v>
      </c>
      <c r="AE68" s="40" t="s">
        <v>18</v>
      </c>
      <c r="AF68" s="39" t="s">
        <v>18</v>
      </c>
      <c r="AG68" s="40" t="s">
        <v>18</v>
      </c>
      <c r="AH68" s="39">
        <v>30.8</v>
      </c>
      <c r="AI68" s="40">
        <v>7.4</v>
      </c>
      <c r="AJ68" s="39">
        <v>20.6</v>
      </c>
      <c r="AK68" s="40">
        <v>6.7</v>
      </c>
      <c r="AL68" s="39" t="s">
        <v>18</v>
      </c>
      <c r="AM68" s="40" t="s">
        <v>18</v>
      </c>
      <c r="AN68" s="39" t="s">
        <v>18</v>
      </c>
      <c r="AO68" s="40" t="s">
        <v>18</v>
      </c>
    </row>
    <row r="69" spans="1:41" ht="11.1" customHeight="1">
      <c r="A69" s="1" t="s">
        <v>52</v>
      </c>
      <c r="B69" s="41">
        <v>1.5</v>
      </c>
      <c r="C69" s="42">
        <v>0.2</v>
      </c>
      <c r="D69" s="41">
        <v>1.5</v>
      </c>
      <c r="E69" s="42">
        <v>0.2</v>
      </c>
      <c r="F69" s="44">
        <v>0</v>
      </c>
      <c r="G69" s="44">
        <v>0.1</v>
      </c>
      <c r="H69" s="41">
        <v>0.1</v>
      </c>
      <c r="I69" s="42">
        <v>0.1</v>
      </c>
      <c r="J69" s="44">
        <v>0.1</v>
      </c>
      <c r="K69" s="44">
        <v>0.1</v>
      </c>
      <c r="L69" s="44">
        <v>0.1</v>
      </c>
      <c r="M69" s="44">
        <v>0.1</v>
      </c>
      <c r="N69" s="44" t="s">
        <v>18</v>
      </c>
      <c r="O69" s="44" t="s">
        <v>18</v>
      </c>
      <c r="P69" s="44" t="s">
        <v>18</v>
      </c>
      <c r="Q69" s="44" t="s">
        <v>18</v>
      </c>
      <c r="R69" s="44">
        <v>0.1</v>
      </c>
      <c r="S69" s="44">
        <v>0.1</v>
      </c>
      <c r="T69" s="44" t="s">
        <v>18</v>
      </c>
      <c r="U69" s="44" t="s">
        <v>18</v>
      </c>
      <c r="V69" s="44">
        <v>0.1</v>
      </c>
      <c r="W69" s="44">
        <v>0.2</v>
      </c>
      <c r="X69" s="44" t="s">
        <v>18</v>
      </c>
      <c r="Y69" s="44" t="s">
        <v>18</v>
      </c>
      <c r="Z69" s="44">
        <v>0.1</v>
      </c>
      <c r="AA69" s="44">
        <v>0.1</v>
      </c>
      <c r="AB69" s="44">
        <v>0.5</v>
      </c>
      <c r="AC69" s="44">
        <v>0.3</v>
      </c>
      <c r="AD69" s="44">
        <v>1.1000000000000001</v>
      </c>
      <c r="AE69" s="44">
        <v>0.5</v>
      </c>
      <c r="AF69" s="44">
        <v>0.6</v>
      </c>
      <c r="AG69" s="44">
        <v>0.4</v>
      </c>
      <c r="AH69" s="41">
        <v>15.7</v>
      </c>
      <c r="AI69" s="42">
        <v>1.7</v>
      </c>
      <c r="AJ69" s="41">
        <v>15</v>
      </c>
      <c r="AK69" s="42">
        <v>1.6</v>
      </c>
      <c r="AL69" s="44">
        <v>0.7</v>
      </c>
      <c r="AM69" s="44">
        <v>0.5</v>
      </c>
      <c r="AN69" s="44">
        <v>1.5</v>
      </c>
      <c r="AO69" s="44">
        <v>0.6</v>
      </c>
    </row>
    <row r="70" spans="1:41" ht="11.1" customHeight="1">
      <c r="A70" s="1" t="s">
        <v>164</v>
      </c>
      <c r="B70" s="39">
        <v>1.3</v>
      </c>
      <c r="C70" s="40">
        <v>0.2</v>
      </c>
      <c r="D70" s="39">
        <v>1.3</v>
      </c>
      <c r="E70" s="40">
        <v>0.2</v>
      </c>
      <c r="F70" s="39" t="s">
        <v>18</v>
      </c>
      <c r="G70" s="40" t="s">
        <v>18</v>
      </c>
      <c r="H70" s="43" t="s">
        <v>18</v>
      </c>
      <c r="I70" s="43" t="s">
        <v>18</v>
      </c>
      <c r="J70" s="39" t="s">
        <v>18</v>
      </c>
      <c r="K70" s="40" t="s">
        <v>18</v>
      </c>
      <c r="L70" s="39" t="s">
        <v>18</v>
      </c>
      <c r="M70" s="40" t="s">
        <v>18</v>
      </c>
      <c r="N70" s="43" t="s">
        <v>18</v>
      </c>
      <c r="O70" s="43" t="s">
        <v>18</v>
      </c>
      <c r="P70" s="43" t="s">
        <v>18</v>
      </c>
      <c r="Q70" s="43" t="s">
        <v>18</v>
      </c>
      <c r="R70" s="43" t="s">
        <v>18</v>
      </c>
      <c r="S70" s="43" t="s">
        <v>18</v>
      </c>
      <c r="T70" s="39" t="s">
        <v>18</v>
      </c>
      <c r="U70" s="40" t="s">
        <v>18</v>
      </c>
      <c r="V70" s="43" t="s">
        <v>18</v>
      </c>
      <c r="W70" s="43" t="s">
        <v>18</v>
      </c>
      <c r="X70" s="39">
        <v>0.1</v>
      </c>
      <c r="Y70" s="40">
        <v>0.1</v>
      </c>
      <c r="Z70" s="39" t="s">
        <v>18</v>
      </c>
      <c r="AA70" s="40" t="s">
        <v>18</v>
      </c>
      <c r="AB70" s="39" t="s">
        <v>18</v>
      </c>
      <c r="AC70" s="40" t="s">
        <v>18</v>
      </c>
      <c r="AD70" s="39" t="s">
        <v>18</v>
      </c>
      <c r="AE70" s="40" t="s">
        <v>18</v>
      </c>
      <c r="AF70" s="39" t="s">
        <v>18</v>
      </c>
      <c r="AG70" s="40" t="s">
        <v>18</v>
      </c>
      <c r="AH70" s="39" t="s">
        <v>18</v>
      </c>
      <c r="AI70" s="40" t="s">
        <v>18</v>
      </c>
      <c r="AJ70" s="39">
        <v>0.1</v>
      </c>
      <c r="AK70" s="40">
        <v>0.2</v>
      </c>
      <c r="AL70" s="39">
        <v>28.8</v>
      </c>
      <c r="AM70" s="40">
        <v>2.4</v>
      </c>
      <c r="AN70" s="39">
        <v>28.7</v>
      </c>
      <c r="AO70" s="40">
        <v>2.2999999999999998</v>
      </c>
    </row>
    <row r="71" spans="1:41" ht="11.1" customHeight="1">
      <c r="A71" s="1" t="s">
        <v>165</v>
      </c>
      <c r="B71" s="41"/>
      <c r="C71" s="42"/>
      <c r="D71" s="41">
        <v>0.4</v>
      </c>
      <c r="E71" s="42">
        <v>0.1</v>
      </c>
      <c r="F71" s="44"/>
      <c r="G71" s="44"/>
      <c r="H71" s="41">
        <v>0.5</v>
      </c>
      <c r="I71" s="42">
        <v>0.3</v>
      </c>
      <c r="J71" s="44"/>
      <c r="K71" s="44"/>
      <c r="L71" s="44">
        <v>0.5</v>
      </c>
      <c r="M71" s="44">
        <v>0.3</v>
      </c>
      <c r="N71" s="44"/>
      <c r="O71" s="44"/>
      <c r="P71" s="44">
        <v>0.5</v>
      </c>
      <c r="Q71" s="44">
        <v>0.3</v>
      </c>
      <c r="R71" s="44"/>
      <c r="S71" s="44"/>
      <c r="T71" s="44">
        <v>0.5</v>
      </c>
      <c r="U71" s="44">
        <v>0.3</v>
      </c>
      <c r="V71" s="44"/>
      <c r="W71" s="44"/>
      <c r="X71" s="44">
        <v>0.6</v>
      </c>
      <c r="Y71" s="44">
        <v>0.4</v>
      </c>
      <c r="Z71" s="44"/>
      <c r="AA71" s="44"/>
      <c r="AB71" s="44" t="s">
        <v>18</v>
      </c>
      <c r="AC71" s="44" t="s">
        <v>18</v>
      </c>
      <c r="AD71" s="44"/>
      <c r="AE71" s="44"/>
      <c r="AF71" s="44">
        <v>0.1</v>
      </c>
      <c r="AG71" s="44">
        <v>0.1</v>
      </c>
      <c r="AH71" s="41"/>
      <c r="AI71" s="42"/>
      <c r="AJ71" s="41">
        <v>0.3</v>
      </c>
      <c r="AK71" s="42">
        <v>0.2</v>
      </c>
      <c r="AL71" s="44"/>
      <c r="AM71" s="44"/>
      <c r="AN71" s="44">
        <v>0.7</v>
      </c>
      <c r="AO71" s="44">
        <v>0.4</v>
      </c>
    </row>
    <row r="72" spans="1:41" ht="11.1" customHeight="1">
      <c r="A72" s="1" t="s">
        <v>166</v>
      </c>
      <c r="B72" s="39"/>
      <c r="C72" s="40"/>
      <c r="D72" s="39">
        <v>0.2</v>
      </c>
      <c r="E72" s="40">
        <v>0.1</v>
      </c>
      <c r="F72" s="39"/>
      <c r="G72" s="40"/>
      <c r="H72" s="43">
        <v>0.2</v>
      </c>
      <c r="I72" s="43">
        <v>0.2</v>
      </c>
      <c r="J72" s="39"/>
      <c r="K72" s="40"/>
      <c r="L72" s="39">
        <v>0.1</v>
      </c>
      <c r="M72" s="40">
        <v>0.1</v>
      </c>
      <c r="N72" s="43"/>
      <c r="O72" s="43"/>
      <c r="P72" s="43">
        <v>0.2</v>
      </c>
      <c r="Q72" s="43">
        <v>0.2</v>
      </c>
      <c r="R72" s="43"/>
      <c r="S72" s="43"/>
      <c r="T72" s="39">
        <v>0.1</v>
      </c>
      <c r="U72" s="40">
        <v>0.1</v>
      </c>
      <c r="V72" s="43"/>
      <c r="W72" s="43"/>
      <c r="X72" s="39">
        <v>0</v>
      </c>
      <c r="Y72" s="40">
        <v>0.1</v>
      </c>
      <c r="Z72" s="39"/>
      <c r="AA72" s="40"/>
      <c r="AB72" s="39">
        <v>0.2</v>
      </c>
      <c r="AC72" s="40">
        <v>0.2</v>
      </c>
      <c r="AD72" s="39"/>
      <c r="AE72" s="40"/>
      <c r="AF72" s="39">
        <v>0.3</v>
      </c>
      <c r="AG72" s="40">
        <v>0.3</v>
      </c>
      <c r="AH72" s="39"/>
      <c r="AI72" s="40"/>
      <c r="AJ72" s="39">
        <v>0.2</v>
      </c>
      <c r="AK72" s="40">
        <v>0.2</v>
      </c>
      <c r="AL72" s="39"/>
      <c r="AM72" s="40"/>
      <c r="AN72" s="39">
        <v>0.2</v>
      </c>
      <c r="AO72" s="40">
        <v>0.2</v>
      </c>
    </row>
    <row r="73" spans="1:41" ht="11.1" customHeight="1">
      <c r="A73" s="1" t="s">
        <v>167</v>
      </c>
      <c r="B73" s="41"/>
      <c r="C73" s="42"/>
      <c r="D73" s="41">
        <v>0.1</v>
      </c>
      <c r="E73" s="42">
        <v>0</v>
      </c>
      <c r="F73" s="44"/>
      <c r="G73" s="44"/>
      <c r="H73" s="41">
        <v>0</v>
      </c>
      <c r="I73" s="42">
        <v>0.1</v>
      </c>
      <c r="J73" s="44"/>
      <c r="K73" s="44"/>
      <c r="L73" s="44" t="s">
        <v>18</v>
      </c>
      <c r="M73" s="44" t="s">
        <v>18</v>
      </c>
      <c r="N73" s="44"/>
      <c r="O73" s="44"/>
      <c r="P73" s="44" t="s">
        <v>18</v>
      </c>
      <c r="Q73" s="44" t="s">
        <v>18</v>
      </c>
      <c r="R73" s="44"/>
      <c r="S73" s="44"/>
      <c r="T73" s="44">
        <v>0.1</v>
      </c>
      <c r="U73" s="44">
        <v>0.1</v>
      </c>
      <c r="V73" s="44"/>
      <c r="W73" s="44"/>
      <c r="X73" s="44">
        <v>0</v>
      </c>
      <c r="Y73" s="44">
        <v>0.1</v>
      </c>
      <c r="Z73" s="44"/>
      <c r="AA73" s="44"/>
      <c r="AB73" s="44">
        <v>0.2</v>
      </c>
      <c r="AC73" s="44">
        <v>0.2</v>
      </c>
      <c r="AD73" s="44"/>
      <c r="AE73" s="44"/>
      <c r="AF73" s="44">
        <v>0.1</v>
      </c>
      <c r="AG73" s="44">
        <v>0.1</v>
      </c>
      <c r="AH73" s="41"/>
      <c r="AI73" s="42"/>
      <c r="AJ73" s="41">
        <v>0</v>
      </c>
      <c r="AK73" s="42">
        <v>0.1</v>
      </c>
      <c r="AL73" s="44"/>
      <c r="AM73" s="44"/>
      <c r="AN73" s="44" t="s">
        <v>18</v>
      </c>
      <c r="AO73" s="44" t="s">
        <v>18</v>
      </c>
    </row>
    <row r="74" spans="1:41" ht="11.1" customHeight="1">
      <c r="A74" s="1" t="s">
        <v>168</v>
      </c>
      <c r="B74" s="39"/>
      <c r="C74" s="40"/>
      <c r="D74" s="39">
        <v>0.3</v>
      </c>
      <c r="E74" s="40">
        <v>0.1</v>
      </c>
      <c r="F74" s="39"/>
      <c r="G74" s="40"/>
      <c r="H74" s="43">
        <v>0.3</v>
      </c>
      <c r="I74" s="43">
        <v>0.2</v>
      </c>
      <c r="J74" s="39"/>
      <c r="K74" s="40"/>
      <c r="L74" s="39">
        <v>0.3</v>
      </c>
      <c r="M74" s="40">
        <v>0.2</v>
      </c>
      <c r="N74" s="43"/>
      <c r="O74" s="43"/>
      <c r="P74" s="43">
        <v>0.1</v>
      </c>
      <c r="Q74" s="43">
        <v>0.2</v>
      </c>
      <c r="R74" s="43"/>
      <c r="S74" s="43"/>
      <c r="T74" s="39">
        <v>0.3</v>
      </c>
      <c r="U74" s="40">
        <v>0.2</v>
      </c>
      <c r="V74" s="43"/>
      <c r="W74" s="43"/>
      <c r="X74" s="39">
        <v>0.4</v>
      </c>
      <c r="Y74" s="40">
        <v>0.3</v>
      </c>
      <c r="Z74" s="39"/>
      <c r="AA74" s="40"/>
      <c r="AB74" s="39">
        <v>0.1</v>
      </c>
      <c r="AC74" s="40">
        <v>0.2</v>
      </c>
      <c r="AD74" s="39"/>
      <c r="AE74" s="40"/>
      <c r="AF74" s="39">
        <v>0.6</v>
      </c>
      <c r="AG74" s="40">
        <v>0.4</v>
      </c>
      <c r="AH74" s="39"/>
      <c r="AI74" s="40"/>
      <c r="AJ74" s="39">
        <v>0.1</v>
      </c>
      <c r="AK74" s="40">
        <v>0.1</v>
      </c>
      <c r="AL74" s="39"/>
      <c r="AM74" s="40"/>
      <c r="AN74" s="39">
        <v>0.1</v>
      </c>
      <c r="AO74" s="40">
        <v>0.2</v>
      </c>
    </row>
    <row r="75" spans="1:41" ht="11.1" customHeight="1">
      <c r="A75" s="1" t="s">
        <v>169</v>
      </c>
      <c r="B75" s="41"/>
      <c r="C75" s="42"/>
      <c r="D75" s="41">
        <v>0.2</v>
      </c>
      <c r="E75" s="42">
        <v>0.1</v>
      </c>
      <c r="F75" s="44"/>
      <c r="G75" s="44"/>
      <c r="H75" s="41">
        <v>0.3</v>
      </c>
      <c r="I75" s="42">
        <v>0.2</v>
      </c>
      <c r="J75" s="44"/>
      <c r="K75" s="44"/>
      <c r="L75" s="44">
        <v>0.2</v>
      </c>
      <c r="M75" s="44">
        <v>0.2</v>
      </c>
      <c r="N75" s="44"/>
      <c r="O75" s="44"/>
      <c r="P75" s="44">
        <v>0.1</v>
      </c>
      <c r="Q75" s="44">
        <v>0.2</v>
      </c>
      <c r="R75" s="44"/>
      <c r="S75" s="44"/>
      <c r="T75" s="44" t="s">
        <v>18</v>
      </c>
      <c r="U75" s="44" t="s">
        <v>18</v>
      </c>
      <c r="V75" s="44"/>
      <c r="W75" s="44"/>
      <c r="X75" s="44">
        <v>0.2</v>
      </c>
      <c r="Y75" s="44">
        <v>0.2</v>
      </c>
      <c r="Z75" s="44"/>
      <c r="AA75" s="44"/>
      <c r="AB75" s="44">
        <v>0.1</v>
      </c>
      <c r="AC75" s="44">
        <v>0.1</v>
      </c>
      <c r="AD75" s="44"/>
      <c r="AE75" s="44"/>
      <c r="AF75" s="44">
        <v>0.3</v>
      </c>
      <c r="AG75" s="44">
        <v>0.3</v>
      </c>
      <c r="AH75" s="41"/>
      <c r="AI75" s="42"/>
      <c r="AJ75" s="41">
        <v>0.4</v>
      </c>
      <c r="AK75" s="42">
        <v>0.3</v>
      </c>
      <c r="AL75" s="44"/>
      <c r="AM75" s="44"/>
      <c r="AN75" s="44" t="s">
        <v>18</v>
      </c>
      <c r="AO75" s="44" t="s">
        <v>18</v>
      </c>
    </row>
    <row r="76" spans="1:41" ht="11.1" customHeight="1">
      <c r="A76" s="1" t="s">
        <v>170</v>
      </c>
      <c r="B76" s="39"/>
      <c r="C76" s="40"/>
      <c r="D76" s="39">
        <v>0.5</v>
      </c>
      <c r="E76" s="40">
        <v>0.1</v>
      </c>
      <c r="F76" s="39"/>
      <c r="G76" s="40"/>
      <c r="H76" s="43">
        <v>0.6</v>
      </c>
      <c r="I76" s="43">
        <v>0.3</v>
      </c>
      <c r="J76" s="39"/>
      <c r="K76" s="40"/>
      <c r="L76" s="39">
        <v>0.8</v>
      </c>
      <c r="M76" s="40">
        <v>0.3</v>
      </c>
      <c r="N76" s="43"/>
      <c r="O76" s="43"/>
      <c r="P76" s="43">
        <v>0</v>
      </c>
      <c r="Q76" s="43">
        <v>0.1</v>
      </c>
      <c r="R76" s="43"/>
      <c r="S76" s="43"/>
      <c r="T76" s="39">
        <v>0.7</v>
      </c>
      <c r="U76" s="40">
        <v>0.4</v>
      </c>
      <c r="V76" s="43"/>
      <c r="W76" s="43"/>
      <c r="X76" s="39">
        <v>0.4</v>
      </c>
      <c r="Y76" s="40">
        <v>0.3</v>
      </c>
      <c r="Z76" s="39"/>
      <c r="AA76" s="40"/>
      <c r="AB76" s="39">
        <v>0.1</v>
      </c>
      <c r="AC76" s="40">
        <v>0.1</v>
      </c>
      <c r="AD76" s="39"/>
      <c r="AE76" s="40"/>
      <c r="AF76" s="39">
        <v>0.3</v>
      </c>
      <c r="AG76" s="40">
        <v>0.3</v>
      </c>
      <c r="AH76" s="39"/>
      <c r="AI76" s="40"/>
      <c r="AJ76" s="39">
        <v>0.2</v>
      </c>
      <c r="AK76" s="40">
        <v>0.2</v>
      </c>
      <c r="AL76" s="39"/>
      <c r="AM76" s="40"/>
      <c r="AN76" s="39">
        <v>0.3</v>
      </c>
      <c r="AO76" s="40">
        <v>0.3</v>
      </c>
    </row>
    <row r="77" spans="1:41" ht="11.1" customHeight="1">
      <c r="A77" s="1" t="s">
        <v>171</v>
      </c>
      <c r="B77" s="41"/>
      <c r="C77" s="42"/>
      <c r="D77" s="41">
        <v>0.4</v>
      </c>
      <c r="E77" s="42">
        <v>0.1</v>
      </c>
      <c r="F77" s="41"/>
      <c r="G77" s="42"/>
      <c r="H77" s="41">
        <v>0.8</v>
      </c>
      <c r="I77" s="42">
        <v>0.3</v>
      </c>
      <c r="J77" s="41"/>
      <c r="K77" s="42"/>
      <c r="L77" s="41">
        <v>0.7</v>
      </c>
      <c r="M77" s="42">
        <v>0.3</v>
      </c>
      <c r="N77" s="44"/>
      <c r="O77" s="44"/>
      <c r="P77" s="44">
        <v>0.5</v>
      </c>
      <c r="Q77" s="44">
        <v>0.3</v>
      </c>
      <c r="R77" s="41"/>
      <c r="S77" s="42"/>
      <c r="T77" s="41">
        <v>0.1</v>
      </c>
      <c r="U77" s="42">
        <v>0.1</v>
      </c>
      <c r="V77" s="44"/>
      <c r="W77" s="44"/>
      <c r="X77" s="44">
        <v>0.1</v>
      </c>
      <c r="Y77" s="44">
        <v>0.2</v>
      </c>
      <c r="Z77" s="41"/>
      <c r="AA77" s="42"/>
      <c r="AB77" s="41">
        <v>0.1</v>
      </c>
      <c r="AC77" s="42">
        <v>0.2</v>
      </c>
      <c r="AD77" s="41"/>
      <c r="AE77" s="42"/>
      <c r="AF77" s="41">
        <v>0.5</v>
      </c>
      <c r="AG77" s="42">
        <v>0.3</v>
      </c>
      <c r="AH77" s="44"/>
      <c r="AI77" s="44"/>
      <c r="AJ77" s="44">
        <v>0.1</v>
      </c>
      <c r="AK77" s="44">
        <v>0.1</v>
      </c>
      <c r="AL77" s="44"/>
      <c r="AM77" s="44"/>
      <c r="AN77" s="44">
        <v>0.3</v>
      </c>
      <c r="AO77" s="44">
        <v>0.3</v>
      </c>
    </row>
    <row r="78" spans="1:41" ht="11.1" customHeight="1">
      <c r="A78" s="1" t="s">
        <v>172</v>
      </c>
      <c r="B78" s="39"/>
      <c r="C78" s="40"/>
      <c r="D78" s="39">
        <v>0.2</v>
      </c>
      <c r="E78" s="40">
        <v>0.1</v>
      </c>
      <c r="F78" s="43"/>
      <c r="G78" s="43"/>
      <c r="H78" s="43">
        <v>0.4</v>
      </c>
      <c r="I78" s="43">
        <v>0.2</v>
      </c>
      <c r="J78" s="43"/>
      <c r="K78" s="43"/>
      <c r="L78" s="43">
        <v>0</v>
      </c>
      <c r="M78" s="43">
        <v>0.1</v>
      </c>
      <c r="N78" s="43"/>
      <c r="O78" s="43"/>
      <c r="P78" s="43">
        <v>0.2</v>
      </c>
      <c r="Q78" s="43">
        <v>0.2</v>
      </c>
      <c r="R78" s="43"/>
      <c r="S78" s="43"/>
      <c r="T78" s="43">
        <v>0</v>
      </c>
      <c r="U78" s="43">
        <v>0.1</v>
      </c>
      <c r="V78" s="43"/>
      <c r="W78" s="43"/>
      <c r="X78" s="43" t="s">
        <v>18</v>
      </c>
      <c r="Y78" s="43" t="s">
        <v>18</v>
      </c>
      <c r="Z78" s="39"/>
      <c r="AA78" s="40"/>
      <c r="AB78" s="39">
        <v>0.2</v>
      </c>
      <c r="AC78" s="40">
        <v>0.2</v>
      </c>
      <c r="AD78" s="43"/>
      <c r="AE78" s="43"/>
      <c r="AF78" s="43">
        <v>0.2</v>
      </c>
      <c r="AG78" s="43">
        <v>0.2</v>
      </c>
      <c r="AH78" s="43"/>
      <c r="AI78" s="43"/>
      <c r="AJ78" s="43">
        <v>0.3</v>
      </c>
      <c r="AK78" s="43">
        <v>0.3</v>
      </c>
      <c r="AL78" s="43"/>
      <c r="AM78" s="43"/>
      <c r="AN78" s="43">
        <v>0.3</v>
      </c>
      <c r="AO78" s="43">
        <v>0.3</v>
      </c>
    </row>
    <row r="79" spans="1:41" ht="11.1" customHeight="1">
      <c r="A79" s="1" t="s">
        <v>173</v>
      </c>
      <c r="B79" s="41"/>
      <c r="C79" s="42"/>
      <c r="D79" s="41">
        <v>0.4</v>
      </c>
      <c r="E79" s="42">
        <v>0.1</v>
      </c>
      <c r="F79" s="44"/>
      <c r="G79" s="44"/>
      <c r="H79" s="44">
        <v>0.5</v>
      </c>
      <c r="I79" s="44">
        <v>0.3</v>
      </c>
      <c r="J79" s="44"/>
      <c r="K79" s="44"/>
      <c r="L79" s="44">
        <v>0.3</v>
      </c>
      <c r="M79" s="44">
        <v>0.2</v>
      </c>
      <c r="N79" s="44"/>
      <c r="O79" s="44"/>
      <c r="P79" s="44">
        <v>0.4</v>
      </c>
      <c r="Q79" s="44">
        <v>0.3</v>
      </c>
      <c r="R79" s="44"/>
      <c r="S79" s="44"/>
      <c r="T79" s="44">
        <v>0.6</v>
      </c>
      <c r="U79" s="44">
        <v>0.3</v>
      </c>
      <c r="V79" s="44"/>
      <c r="W79" s="44"/>
      <c r="X79" s="44">
        <v>0.7</v>
      </c>
      <c r="Y79" s="44">
        <v>0.4</v>
      </c>
      <c r="Z79" s="41"/>
      <c r="AA79" s="42"/>
      <c r="AB79" s="41">
        <v>0.3</v>
      </c>
      <c r="AC79" s="42">
        <v>0.2</v>
      </c>
      <c r="AD79" s="44"/>
      <c r="AE79" s="44"/>
      <c r="AF79" s="44">
        <v>0.6</v>
      </c>
      <c r="AG79" s="44">
        <v>0.4</v>
      </c>
      <c r="AH79" s="44"/>
      <c r="AI79" s="44"/>
      <c r="AJ79" s="44">
        <v>0.1</v>
      </c>
      <c r="AK79" s="44">
        <v>0.1</v>
      </c>
      <c r="AL79" s="44"/>
      <c r="AM79" s="44"/>
      <c r="AN79" s="44">
        <v>0.2</v>
      </c>
      <c r="AO79" s="44">
        <v>0.2</v>
      </c>
    </row>
    <row r="80" spans="1:41" ht="11.1" customHeight="1">
      <c r="A80" s="1" t="s">
        <v>174</v>
      </c>
      <c r="B80" s="39"/>
      <c r="C80" s="40"/>
      <c r="D80" s="39">
        <v>0.4</v>
      </c>
      <c r="E80" s="40">
        <v>0.1</v>
      </c>
      <c r="F80" s="43"/>
      <c r="G80" s="43"/>
      <c r="H80" s="43">
        <v>0.3</v>
      </c>
      <c r="I80" s="43">
        <v>0.2</v>
      </c>
      <c r="J80" s="43"/>
      <c r="K80" s="43"/>
      <c r="L80" s="43">
        <v>0.5</v>
      </c>
      <c r="M80" s="43">
        <v>0.3</v>
      </c>
      <c r="N80" s="43"/>
      <c r="O80" s="43"/>
      <c r="P80" s="43">
        <v>0.2</v>
      </c>
      <c r="Q80" s="43">
        <v>0.2</v>
      </c>
      <c r="R80" s="43"/>
      <c r="S80" s="43"/>
      <c r="T80" s="43">
        <v>0.3</v>
      </c>
      <c r="U80" s="43">
        <v>0.2</v>
      </c>
      <c r="V80" s="43"/>
      <c r="W80" s="43"/>
      <c r="X80" s="43">
        <v>0.4</v>
      </c>
      <c r="Y80" s="43">
        <v>0.3</v>
      </c>
      <c r="Z80" s="43"/>
      <c r="AA80" s="43"/>
      <c r="AB80" s="43">
        <v>0.5</v>
      </c>
      <c r="AC80" s="43">
        <v>0.3</v>
      </c>
      <c r="AD80" s="39"/>
      <c r="AE80" s="40"/>
      <c r="AF80" s="39">
        <v>0.1</v>
      </c>
      <c r="AG80" s="40">
        <v>0.1</v>
      </c>
      <c r="AH80" s="43"/>
      <c r="AI80" s="43"/>
      <c r="AJ80" s="43">
        <v>0.5</v>
      </c>
      <c r="AK80" s="43">
        <v>0.3</v>
      </c>
      <c r="AL80" s="43"/>
      <c r="AM80" s="43"/>
      <c r="AN80" s="43">
        <v>0.3</v>
      </c>
      <c r="AO80" s="43">
        <v>0.3</v>
      </c>
    </row>
    <row r="81" spans="1:41" ht="11.1" customHeight="1">
      <c r="A81" s="1" t="s">
        <v>175</v>
      </c>
      <c r="B81" s="41"/>
      <c r="C81" s="42"/>
      <c r="D81" s="41">
        <v>0.2</v>
      </c>
      <c r="E81" s="42">
        <v>0.1</v>
      </c>
      <c r="F81" s="44"/>
      <c r="G81" s="44"/>
      <c r="H81" s="44">
        <v>0.2</v>
      </c>
      <c r="I81" s="44">
        <v>0.2</v>
      </c>
      <c r="J81" s="44"/>
      <c r="K81" s="44"/>
      <c r="L81" s="44">
        <v>0.3</v>
      </c>
      <c r="M81" s="44">
        <v>0.2</v>
      </c>
      <c r="N81" s="44"/>
      <c r="O81" s="44"/>
      <c r="P81" s="44">
        <v>0.1</v>
      </c>
      <c r="Q81" s="44">
        <v>0.1</v>
      </c>
      <c r="R81" s="44"/>
      <c r="S81" s="44"/>
      <c r="T81" s="44">
        <v>0</v>
      </c>
      <c r="U81" s="44">
        <v>0.1</v>
      </c>
      <c r="V81" s="44"/>
      <c r="W81" s="44"/>
      <c r="X81" s="44">
        <v>0.3</v>
      </c>
      <c r="Y81" s="44">
        <v>0.2</v>
      </c>
      <c r="Z81" s="44"/>
      <c r="AA81" s="44"/>
      <c r="AB81" s="44">
        <v>0.1</v>
      </c>
      <c r="AC81" s="44">
        <v>0.1</v>
      </c>
      <c r="AD81" s="41"/>
      <c r="AE81" s="42"/>
      <c r="AF81" s="41">
        <v>0.3</v>
      </c>
      <c r="AG81" s="42">
        <v>0.3</v>
      </c>
      <c r="AH81" s="44"/>
      <c r="AI81" s="44"/>
      <c r="AJ81" s="44">
        <v>0.4</v>
      </c>
      <c r="AK81" s="44">
        <v>0.3</v>
      </c>
      <c r="AL81" s="44"/>
      <c r="AM81" s="44"/>
      <c r="AN81" s="44">
        <v>0.1</v>
      </c>
      <c r="AO81" s="44">
        <v>0.2</v>
      </c>
    </row>
    <row r="82" spans="1:41" ht="11.1" customHeight="1">
      <c r="A82" s="1" t="s">
        <v>176</v>
      </c>
      <c r="B82" s="39"/>
      <c r="C82" s="40"/>
      <c r="D82" s="39">
        <v>0.1</v>
      </c>
      <c r="E82" s="40">
        <v>0.1</v>
      </c>
      <c r="F82" s="43"/>
      <c r="G82" s="43"/>
      <c r="H82" s="43">
        <v>0.4</v>
      </c>
      <c r="I82" s="43">
        <v>0.2</v>
      </c>
      <c r="J82" s="43"/>
      <c r="K82" s="43"/>
      <c r="L82" s="43">
        <v>0.3</v>
      </c>
      <c r="M82" s="43">
        <v>0.2</v>
      </c>
      <c r="N82" s="43"/>
      <c r="O82" s="43"/>
      <c r="P82" s="43" t="s">
        <v>18</v>
      </c>
      <c r="Q82" s="43" t="s">
        <v>18</v>
      </c>
      <c r="R82" s="43"/>
      <c r="S82" s="43"/>
      <c r="T82" s="43" t="s">
        <v>18</v>
      </c>
      <c r="U82" s="43" t="s">
        <v>18</v>
      </c>
      <c r="V82" s="43"/>
      <c r="W82" s="43"/>
      <c r="X82" s="43" t="s">
        <v>18</v>
      </c>
      <c r="Y82" s="43" t="s">
        <v>18</v>
      </c>
      <c r="Z82" s="43"/>
      <c r="AA82" s="43"/>
      <c r="AB82" s="43" t="s">
        <v>18</v>
      </c>
      <c r="AC82" s="43" t="s">
        <v>18</v>
      </c>
      <c r="AD82" s="39"/>
      <c r="AE82" s="40"/>
      <c r="AF82" s="39" t="s">
        <v>18</v>
      </c>
      <c r="AG82" s="40" t="s">
        <v>18</v>
      </c>
      <c r="AH82" s="43"/>
      <c r="AI82" s="43"/>
      <c r="AJ82" s="43" t="s">
        <v>18</v>
      </c>
      <c r="AK82" s="43" t="s">
        <v>18</v>
      </c>
      <c r="AL82" s="43"/>
      <c r="AM82" s="43"/>
      <c r="AN82" s="43" t="s">
        <v>18</v>
      </c>
      <c r="AO82" s="43" t="s">
        <v>18</v>
      </c>
    </row>
    <row r="83" spans="1:41" ht="11.1" customHeight="1">
      <c r="A83" s="1" t="s">
        <v>177</v>
      </c>
      <c r="B83" s="41"/>
      <c r="C83" s="42"/>
      <c r="D83" s="41">
        <v>0.2</v>
      </c>
      <c r="E83" s="42">
        <v>0.1</v>
      </c>
      <c r="F83" s="44"/>
      <c r="G83" s="44"/>
      <c r="H83" s="44">
        <v>0.5</v>
      </c>
      <c r="I83" s="44">
        <v>0.3</v>
      </c>
      <c r="J83" s="44"/>
      <c r="K83" s="44"/>
      <c r="L83" s="44">
        <v>0.3</v>
      </c>
      <c r="M83" s="44">
        <v>0.2</v>
      </c>
      <c r="N83" s="44"/>
      <c r="O83" s="44"/>
      <c r="P83" s="44" t="s">
        <v>18</v>
      </c>
      <c r="Q83" s="44" t="s">
        <v>18</v>
      </c>
      <c r="R83" s="44"/>
      <c r="S83" s="44"/>
      <c r="T83" s="44" t="s">
        <v>18</v>
      </c>
      <c r="U83" s="44" t="s">
        <v>18</v>
      </c>
      <c r="V83" s="44"/>
      <c r="W83" s="44"/>
      <c r="X83" s="44" t="s">
        <v>18</v>
      </c>
      <c r="Y83" s="44" t="s">
        <v>18</v>
      </c>
      <c r="Z83" s="44"/>
      <c r="AA83" s="44"/>
      <c r="AB83" s="44" t="s">
        <v>18</v>
      </c>
      <c r="AC83" s="44" t="s">
        <v>18</v>
      </c>
      <c r="AD83" s="44"/>
      <c r="AE83" s="44"/>
      <c r="AF83" s="44" t="s">
        <v>18</v>
      </c>
      <c r="AG83" s="44" t="s">
        <v>18</v>
      </c>
      <c r="AH83" s="41"/>
      <c r="AI83" s="42"/>
      <c r="AJ83" s="41" t="s">
        <v>18</v>
      </c>
      <c r="AK83" s="42" t="s">
        <v>18</v>
      </c>
      <c r="AL83" s="44"/>
      <c r="AM83" s="44"/>
      <c r="AN83" s="41" t="s">
        <v>18</v>
      </c>
      <c r="AO83" s="42" t="s">
        <v>18</v>
      </c>
    </row>
    <row r="84" spans="1:41" ht="11.1" customHeight="1">
      <c r="A84" s="1" t="s">
        <v>178</v>
      </c>
      <c r="B84" s="39"/>
      <c r="C84" s="40"/>
      <c r="D84" s="39">
        <v>0.1</v>
      </c>
      <c r="E84" s="40">
        <v>0</v>
      </c>
      <c r="F84" s="43"/>
      <c r="G84" s="43"/>
      <c r="H84" s="43">
        <v>0.2</v>
      </c>
      <c r="I84" s="43">
        <v>0.2</v>
      </c>
      <c r="J84" s="43"/>
      <c r="K84" s="43"/>
      <c r="L84" s="43">
        <v>0.1</v>
      </c>
      <c r="M84" s="43">
        <v>0.1</v>
      </c>
      <c r="N84" s="43"/>
      <c r="O84" s="43"/>
      <c r="P84" s="43" t="s">
        <v>18</v>
      </c>
      <c r="Q84" s="43" t="s">
        <v>18</v>
      </c>
      <c r="R84" s="43"/>
      <c r="S84" s="43"/>
      <c r="T84" s="43" t="s">
        <v>18</v>
      </c>
      <c r="U84" s="43" t="s">
        <v>18</v>
      </c>
      <c r="V84" s="43"/>
      <c r="W84" s="43"/>
      <c r="X84" s="43">
        <v>0.2</v>
      </c>
      <c r="Y84" s="43">
        <v>0.2</v>
      </c>
      <c r="Z84" s="43"/>
      <c r="AA84" s="43"/>
      <c r="AB84" s="43" t="s">
        <v>18</v>
      </c>
      <c r="AC84" s="43" t="s">
        <v>18</v>
      </c>
      <c r="AD84" s="43"/>
      <c r="AE84" s="43"/>
      <c r="AF84" s="43" t="s">
        <v>18</v>
      </c>
      <c r="AG84" s="43" t="s">
        <v>18</v>
      </c>
      <c r="AH84" s="39"/>
      <c r="AI84" s="40"/>
      <c r="AJ84" s="39" t="s">
        <v>18</v>
      </c>
      <c r="AK84" s="40" t="s">
        <v>18</v>
      </c>
      <c r="AL84" s="43"/>
      <c r="AM84" s="43"/>
      <c r="AN84" s="43" t="s">
        <v>18</v>
      </c>
      <c r="AO84" s="43" t="s">
        <v>18</v>
      </c>
    </row>
    <row r="85" spans="1:41" ht="11.1" customHeight="1">
      <c r="A85" s="1" t="s">
        <v>179</v>
      </c>
      <c r="B85" s="41"/>
      <c r="C85" s="42"/>
      <c r="D85" s="41">
        <v>0.1</v>
      </c>
      <c r="E85" s="42">
        <v>0</v>
      </c>
      <c r="F85" s="44"/>
      <c r="G85" s="44"/>
      <c r="H85" s="44">
        <v>0.2</v>
      </c>
      <c r="I85" s="44">
        <v>0.2</v>
      </c>
      <c r="J85" s="44"/>
      <c r="K85" s="44"/>
      <c r="L85" s="44">
        <v>0.1</v>
      </c>
      <c r="M85" s="44">
        <v>0.1</v>
      </c>
      <c r="N85" s="44"/>
      <c r="O85" s="44"/>
      <c r="P85" s="44" t="s">
        <v>18</v>
      </c>
      <c r="Q85" s="44" t="s">
        <v>18</v>
      </c>
      <c r="R85" s="44"/>
      <c r="S85" s="44"/>
      <c r="T85" s="44" t="s">
        <v>18</v>
      </c>
      <c r="U85" s="44" t="s">
        <v>18</v>
      </c>
      <c r="V85" s="44"/>
      <c r="W85" s="44"/>
      <c r="X85" s="44" t="s">
        <v>18</v>
      </c>
      <c r="Y85" s="44" t="s">
        <v>18</v>
      </c>
      <c r="Z85" s="44"/>
      <c r="AA85" s="44"/>
      <c r="AB85" s="44" t="s">
        <v>18</v>
      </c>
      <c r="AC85" s="44" t="s">
        <v>18</v>
      </c>
      <c r="AD85" s="44"/>
      <c r="AE85" s="44"/>
      <c r="AF85" s="44" t="s">
        <v>18</v>
      </c>
      <c r="AG85" s="44" t="s">
        <v>18</v>
      </c>
      <c r="AH85" s="41"/>
      <c r="AI85" s="42"/>
      <c r="AJ85" s="41" t="s">
        <v>18</v>
      </c>
      <c r="AK85" s="42" t="s">
        <v>18</v>
      </c>
      <c r="AL85" s="44"/>
      <c r="AM85" s="44"/>
      <c r="AN85" s="44" t="s">
        <v>18</v>
      </c>
      <c r="AO85" s="44" t="s">
        <v>18</v>
      </c>
    </row>
    <row r="86" spans="1:41" ht="11.1" customHeight="1">
      <c r="A86" s="1" t="s">
        <v>180</v>
      </c>
      <c r="B86" s="39"/>
      <c r="C86" s="40"/>
      <c r="D86" s="39">
        <v>0.1</v>
      </c>
      <c r="E86" s="40">
        <v>0.1</v>
      </c>
      <c r="F86" s="43"/>
      <c r="G86" s="43"/>
      <c r="H86" s="39">
        <v>0.4</v>
      </c>
      <c r="I86" s="40">
        <v>0.2</v>
      </c>
      <c r="J86" s="43"/>
      <c r="K86" s="43"/>
      <c r="L86" s="43">
        <v>0.2</v>
      </c>
      <c r="M86" s="43">
        <v>0.2</v>
      </c>
      <c r="N86" s="43"/>
      <c r="O86" s="43"/>
      <c r="P86" s="43">
        <v>0.1</v>
      </c>
      <c r="Q86" s="43">
        <v>0.2</v>
      </c>
      <c r="R86" s="43"/>
      <c r="S86" s="43"/>
      <c r="T86" s="39" t="s">
        <v>18</v>
      </c>
      <c r="U86" s="40" t="s">
        <v>18</v>
      </c>
      <c r="V86" s="39"/>
      <c r="W86" s="40"/>
      <c r="X86" s="39" t="s">
        <v>18</v>
      </c>
      <c r="Y86" s="40" t="s">
        <v>18</v>
      </c>
      <c r="Z86" s="43"/>
      <c r="AA86" s="43"/>
      <c r="AB86" s="43">
        <v>0.1</v>
      </c>
      <c r="AC86" s="43">
        <v>0.1</v>
      </c>
      <c r="AD86" s="43"/>
      <c r="AE86" s="43"/>
      <c r="AF86" s="43" t="s">
        <v>18</v>
      </c>
      <c r="AG86" s="43" t="s">
        <v>18</v>
      </c>
      <c r="AH86" s="39"/>
      <c r="AI86" s="40"/>
      <c r="AJ86" s="39" t="s">
        <v>18</v>
      </c>
      <c r="AK86" s="40" t="s">
        <v>18</v>
      </c>
      <c r="AL86" s="43"/>
      <c r="AM86" s="43"/>
      <c r="AN86" s="43" t="s">
        <v>18</v>
      </c>
      <c r="AO86" s="43" t="s">
        <v>18</v>
      </c>
    </row>
    <row r="87" spans="1:41" ht="11.1" customHeight="1">
      <c r="A87" s="1" t="s">
        <v>181</v>
      </c>
      <c r="B87" s="41"/>
      <c r="C87" s="42"/>
      <c r="D87" s="41">
        <v>0.2</v>
      </c>
      <c r="E87" s="42">
        <v>0.1</v>
      </c>
      <c r="F87" s="44"/>
      <c r="G87" s="44"/>
      <c r="H87" s="44">
        <v>0.3</v>
      </c>
      <c r="I87" s="44">
        <v>0.2</v>
      </c>
      <c r="J87" s="44"/>
      <c r="K87" s="44"/>
      <c r="L87" s="44">
        <v>0.4</v>
      </c>
      <c r="M87" s="44">
        <v>0.3</v>
      </c>
      <c r="N87" s="44"/>
      <c r="O87" s="44"/>
      <c r="P87" s="44">
        <v>0.4</v>
      </c>
      <c r="Q87" s="44">
        <v>0.3</v>
      </c>
      <c r="R87" s="44"/>
      <c r="S87" s="44"/>
      <c r="T87" s="44">
        <v>0</v>
      </c>
      <c r="U87" s="44">
        <v>0.1</v>
      </c>
      <c r="V87" s="44"/>
      <c r="W87" s="44"/>
      <c r="X87" s="44" t="s">
        <v>18</v>
      </c>
      <c r="Y87" s="44" t="s">
        <v>18</v>
      </c>
      <c r="Z87" s="44"/>
      <c r="AA87" s="44"/>
      <c r="AB87" s="44" t="s">
        <v>18</v>
      </c>
      <c r="AC87" s="44" t="s">
        <v>18</v>
      </c>
      <c r="AD87" s="44"/>
      <c r="AE87" s="44"/>
      <c r="AF87" s="44" t="s">
        <v>18</v>
      </c>
      <c r="AG87" s="44" t="s">
        <v>18</v>
      </c>
      <c r="AH87" s="41"/>
      <c r="AI87" s="42"/>
      <c r="AJ87" s="41" t="s">
        <v>18</v>
      </c>
      <c r="AK87" s="42" t="s">
        <v>18</v>
      </c>
      <c r="AL87" s="44"/>
      <c r="AM87" s="44"/>
      <c r="AN87" s="44" t="s">
        <v>18</v>
      </c>
      <c r="AO87" s="44" t="s">
        <v>18</v>
      </c>
    </row>
    <row r="88" spans="1:41" ht="11.1" customHeight="1">
      <c r="A88" s="1" t="s">
        <v>182</v>
      </c>
      <c r="B88" s="39"/>
      <c r="C88" s="40"/>
      <c r="D88" s="39">
        <v>0.1</v>
      </c>
      <c r="E88" s="40">
        <v>0</v>
      </c>
      <c r="F88" s="39"/>
      <c r="G88" s="40"/>
      <c r="H88" s="43" t="s">
        <v>18</v>
      </c>
      <c r="I88" s="43" t="s">
        <v>18</v>
      </c>
      <c r="J88" s="39"/>
      <c r="K88" s="40"/>
      <c r="L88" s="39" t="s">
        <v>18</v>
      </c>
      <c r="M88" s="40" t="s">
        <v>18</v>
      </c>
      <c r="N88" s="43"/>
      <c r="O88" s="43"/>
      <c r="P88" s="43">
        <v>0.4</v>
      </c>
      <c r="Q88" s="43">
        <v>0.3</v>
      </c>
      <c r="R88" s="43"/>
      <c r="S88" s="43"/>
      <c r="T88" s="39">
        <v>0.3</v>
      </c>
      <c r="U88" s="40">
        <v>0.2</v>
      </c>
      <c r="V88" s="43"/>
      <c r="W88" s="43"/>
      <c r="X88" s="39">
        <v>0.1</v>
      </c>
      <c r="Y88" s="40">
        <v>0.2</v>
      </c>
      <c r="Z88" s="39"/>
      <c r="AA88" s="40"/>
      <c r="AB88" s="39" t="s">
        <v>18</v>
      </c>
      <c r="AC88" s="40" t="s">
        <v>18</v>
      </c>
      <c r="AD88" s="39"/>
      <c r="AE88" s="40"/>
      <c r="AF88" s="39" t="s">
        <v>18</v>
      </c>
      <c r="AG88" s="40" t="s">
        <v>18</v>
      </c>
      <c r="AH88" s="39"/>
      <c r="AI88" s="40"/>
      <c r="AJ88" s="39">
        <v>0</v>
      </c>
      <c r="AK88" s="40">
        <v>0.1</v>
      </c>
      <c r="AL88" s="39"/>
      <c r="AM88" s="40"/>
      <c r="AN88" s="39" t="s">
        <v>18</v>
      </c>
      <c r="AO88" s="40" t="s">
        <v>18</v>
      </c>
    </row>
    <row r="89" spans="1:41" ht="11.1" customHeight="1">
      <c r="A89" s="1" t="s">
        <v>183</v>
      </c>
      <c r="B89" s="41"/>
      <c r="C89" s="42"/>
      <c r="D89" s="41">
        <v>0.2</v>
      </c>
      <c r="E89" s="42">
        <v>0.1</v>
      </c>
      <c r="F89" s="44"/>
      <c r="G89" s="44"/>
      <c r="H89" s="41" t="s">
        <v>18</v>
      </c>
      <c r="I89" s="42" t="s">
        <v>18</v>
      </c>
      <c r="J89" s="44"/>
      <c r="K89" s="44"/>
      <c r="L89" s="44" t="s">
        <v>18</v>
      </c>
      <c r="M89" s="44" t="s">
        <v>18</v>
      </c>
      <c r="N89" s="44"/>
      <c r="O89" s="44"/>
      <c r="P89" s="44" t="s">
        <v>18</v>
      </c>
      <c r="Q89" s="44" t="s">
        <v>18</v>
      </c>
      <c r="R89" s="44"/>
      <c r="S89" s="44"/>
      <c r="T89" s="44" t="s">
        <v>18</v>
      </c>
      <c r="U89" s="44" t="s">
        <v>18</v>
      </c>
      <c r="V89" s="44"/>
      <c r="W89" s="44"/>
      <c r="X89" s="44" t="s">
        <v>18</v>
      </c>
      <c r="Y89" s="44" t="s">
        <v>18</v>
      </c>
      <c r="Z89" s="44"/>
      <c r="AA89" s="44"/>
      <c r="AB89" s="44">
        <v>1</v>
      </c>
      <c r="AC89" s="44">
        <v>0.4</v>
      </c>
      <c r="AD89" s="44"/>
      <c r="AE89" s="44"/>
      <c r="AF89" s="44">
        <v>0.8</v>
      </c>
      <c r="AG89" s="44">
        <v>0.4</v>
      </c>
      <c r="AH89" s="41"/>
      <c r="AI89" s="42"/>
      <c r="AJ89" s="41" t="s">
        <v>18</v>
      </c>
      <c r="AK89" s="42" t="s">
        <v>18</v>
      </c>
      <c r="AL89" s="44"/>
      <c r="AM89" s="44"/>
      <c r="AN89" s="44" t="s">
        <v>18</v>
      </c>
      <c r="AO89" s="44" t="s">
        <v>18</v>
      </c>
    </row>
    <row r="90" spans="1:41" ht="11.1" customHeight="1">
      <c r="A90" s="1" t="s">
        <v>184</v>
      </c>
      <c r="B90" s="39"/>
      <c r="C90" s="40"/>
      <c r="D90" s="39">
        <v>0.2</v>
      </c>
      <c r="E90" s="40">
        <v>0.1</v>
      </c>
      <c r="F90" s="43"/>
      <c r="G90" s="43"/>
      <c r="H90" s="43">
        <v>0.4</v>
      </c>
      <c r="I90" s="43">
        <v>0.2</v>
      </c>
      <c r="J90" s="39"/>
      <c r="K90" s="40"/>
      <c r="L90" s="43">
        <v>0</v>
      </c>
      <c r="M90" s="43">
        <v>0.1</v>
      </c>
      <c r="N90" s="39"/>
      <c r="O90" s="40"/>
      <c r="P90" s="39">
        <v>0.1</v>
      </c>
      <c r="Q90" s="40">
        <v>0.1</v>
      </c>
      <c r="R90" s="39"/>
      <c r="S90" s="40"/>
      <c r="T90" s="43" t="s">
        <v>18</v>
      </c>
      <c r="U90" s="43" t="s">
        <v>18</v>
      </c>
      <c r="V90" s="43"/>
      <c r="W90" s="43"/>
      <c r="X90" s="39" t="s">
        <v>18</v>
      </c>
      <c r="Y90" s="40" t="s">
        <v>18</v>
      </c>
      <c r="Z90" s="39"/>
      <c r="AA90" s="40"/>
      <c r="AB90" s="43">
        <v>0.3</v>
      </c>
      <c r="AC90" s="43">
        <v>0.2</v>
      </c>
      <c r="AD90" s="39"/>
      <c r="AE90" s="40"/>
      <c r="AF90" s="43">
        <v>0.3</v>
      </c>
      <c r="AG90" s="43">
        <v>0.2</v>
      </c>
      <c r="AH90" s="39"/>
      <c r="AI90" s="40"/>
      <c r="AJ90" s="39" t="s">
        <v>18</v>
      </c>
      <c r="AK90" s="40" t="s">
        <v>18</v>
      </c>
      <c r="AL90" s="39"/>
      <c r="AM90" s="40"/>
      <c r="AN90" s="39" t="s">
        <v>18</v>
      </c>
      <c r="AO90" s="40" t="s">
        <v>18</v>
      </c>
    </row>
    <row r="91" spans="1:41" ht="11.1" customHeight="1">
      <c r="A91" s="1" t="s">
        <v>185</v>
      </c>
      <c r="B91" s="41"/>
      <c r="C91" s="42"/>
      <c r="D91" s="41">
        <v>0</v>
      </c>
      <c r="E91" s="42">
        <v>0</v>
      </c>
      <c r="F91" s="44"/>
      <c r="G91" s="44"/>
      <c r="H91" s="41" t="s">
        <v>18</v>
      </c>
      <c r="I91" s="42" t="s">
        <v>18</v>
      </c>
      <c r="J91" s="44"/>
      <c r="K91" s="44"/>
      <c r="L91" s="44" t="s">
        <v>18</v>
      </c>
      <c r="M91" s="44" t="s">
        <v>18</v>
      </c>
      <c r="N91" s="44"/>
      <c r="O91" s="44"/>
      <c r="P91" s="44" t="s">
        <v>18</v>
      </c>
      <c r="Q91" s="44" t="s">
        <v>18</v>
      </c>
      <c r="R91" s="44"/>
      <c r="S91" s="44"/>
      <c r="T91" s="44" t="s">
        <v>18</v>
      </c>
      <c r="U91" s="44" t="s">
        <v>18</v>
      </c>
      <c r="V91" s="44"/>
      <c r="W91" s="44"/>
      <c r="X91" s="44" t="s">
        <v>18</v>
      </c>
      <c r="Y91" s="44" t="s">
        <v>18</v>
      </c>
      <c r="Z91" s="44"/>
      <c r="AA91" s="44"/>
      <c r="AB91" s="44" t="s">
        <v>18</v>
      </c>
      <c r="AC91" s="44" t="s">
        <v>18</v>
      </c>
      <c r="AD91" s="44"/>
      <c r="AE91" s="44"/>
      <c r="AF91" s="44" t="s">
        <v>18</v>
      </c>
      <c r="AG91" s="44" t="s">
        <v>18</v>
      </c>
      <c r="AH91" s="41"/>
      <c r="AI91" s="42"/>
      <c r="AJ91" s="41" t="s">
        <v>18</v>
      </c>
      <c r="AK91" s="42" t="s">
        <v>18</v>
      </c>
      <c r="AL91" s="44"/>
      <c r="AM91" s="44"/>
      <c r="AN91" s="44">
        <v>0.5</v>
      </c>
      <c r="AO91" s="44">
        <v>0.4</v>
      </c>
    </row>
    <row r="92" spans="1:41" ht="11.1" customHeight="1">
      <c r="A92" s="1" t="s">
        <v>186</v>
      </c>
      <c r="B92" s="39"/>
      <c r="C92" s="40"/>
      <c r="D92" s="39">
        <v>0.1</v>
      </c>
      <c r="E92" s="40">
        <v>0</v>
      </c>
      <c r="F92" s="39"/>
      <c r="G92" s="40"/>
      <c r="H92" s="43" t="s">
        <v>18</v>
      </c>
      <c r="I92" s="43" t="s">
        <v>18</v>
      </c>
      <c r="J92" s="39"/>
      <c r="K92" s="40"/>
      <c r="L92" s="39" t="s">
        <v>18</v>
      </c>
      <c r="M92" s="40" t="s">
        <v>18</v>
      </c>
      <c r="N92" s="43"/>
      <c r="O92" s="43"/>
      <c r="P92" s="43" t="s">
        <v>18</v>
      </c>
      <c r="Q92" s="43" t="s">
        <v>18</v>
      </c>
      <c r="R92" s="43"/>
      <c r="S92" s="43"/>
      <c r="T92" s="39" t="s">
        <v>18</v>
      </c>
      <c r="U92" s="40" t="s">
        <v>18</v>
      </c>
      <c r="V92" s="43"/>
      <c r="W92" s="43"/>
      <c r="X92" s="39" t="s">
        <v>18</v>
      </c>
      <c r="Y92" s="40" t="s">
        <v>18</v>
      </c>
      <c r="Z92" s="39"/>
      <c r="AA92" s="40"/>
      <c r="AB92" s="39" t="s">
        <v>18</v>
      </c>
      <c r="AC92" s="40" t="s">
        <v>18</v>
      </c>
      <c r="AD92" s="39"/>
      <c r="AE92" s="40"/>
      <c r="AF92" s="39" t="s">
        <v>18</v>
      </c>
      <c r="AG92" s="40" t="s">
        <v>18</v>
      </c>
      <c r="AH92" s="39"/>
      <c r="AI92" s="40"/>
      <c r="AJ92" s="39" t="s">
        <v>18</v>
      </c>
      <c r="AK92" s="40" t="s">
        <v>18</v>
      </c>
      <c r="AL92" s="39"/>
      <c r="AM92" s="40"/>
      <c r="AN92" s="39">
        <v>1.3</v>
      </c>
      <c r="AO92" s="40">
        <v>0.6</v>
      </c>
    </row>
    <row r="93" spans="1:41" ht="11.1" customHeight="1">
      <c r="A93" s="1" t="s">
        <v>187</v>
      </c>
      <c r="B93" s="41">
        <v>2</v>
      </c>
      <c r="C93" s="42">
        <v>0.2</v>
      </c>
      <c r="D93" s="41">
        <v>3.3</v>
      </c>
      <c r="E93" s="42">
        <v>0.3</v>
      </c>
      <c r="F93" s="44">
        <v>2.2999999999999998</v>
      </c>
      <c r="G93" s="44">
        <v>0.6</v>
      </c>
      <c r="H93" s="41">
        <v>3.2</v>
      </c>
      <c r="I93" s="42">
        <v>0.7</v>
      </c>
      <c r="J93" s="44">
        <v>1.2</v>
      </c>
      <c r="K93" s="44">
        <v>0.4</v>
      </c>
      <c r="L93" s="44">
        <v>2.7</v>
      </c>
      <c r="M93" s="44">
        <v>0.6</v>
      </c>
      <c r="N93" s="44">
        <v>1.4</v>
      </c>
      <c r="O93" s="44">
        <v>0.6</v>
      </c>
      <c r="P93" s="44">
        <v>1.5</v>
      </c>
      <c r="Q93" s="44">
        <v>0.6</v>
      </c>
      <c r="R93" s="44">
        <v>0.9</v>
      </c>
      <c r="S93" s="44">
        <v>0.4</v>
      </c>
      <c r="T93" s="44">
        <v>2.6</v>
      </c>
      <c r="U93" s="44">
        <v>0.7</v>
      </c>
      <c r="V93" s="44">
        <v>1.7</v>
      </c>
      <c r="W93" s="44">
        <v>0.6</v>
      </c>
      <c r="X93" s="44">
        <v>2.1</v>
      </c>
      <c r="Y93" s="44">
        <v>0.7</v>
      </c>
      <c r="Z93" s="44">
        <v>1.2</v>
      </c>
      <c r="AA93" s="44">
        <v>0.5</v>
      </c>
      <c r="AB93" s="44">
        <v>2.6</v>
      </c>
      <c r="AC93" s="44">
        <v>0.7</v>
      </c>
      <c r="AD93" s="44">
        <v>8.8000000000000007</v>
      </c>
      <c r="AE93" s="44">
        <v>1.3</v>
      </c>
      <c r="AF93" s="44">
        <v>11.9</v>
      </c>
      <c r="AG93" s="44">
        <v>1.5</v>
      </c>
      <c r="AH93" s="41">
        <v>2.6</v>
      </c>
      <c r="AI93" s="42">
        <v>0.7</v>
      </c>
      <c r="AJ93" s="41">
        <v>3.4</v>
      </c>
      <c r="AK93" s="42">
        <v>0.8</v>
      </c>
      <c r="AL93" s="44">
        <v>0.7</v>
      </c>
      <c r="AM93" s="44">
        <v>0.4</v>
      </c>
      <c r="AN93" s="44">
        <v>1.6</v>
      </c>
      <c r="AO93" s="44">
        <v>0.6</v>
      </c>
    </row>
    <row r="94" spans="1:41" ht="11.1" customHeight="1">
      <c r="A94" s="1" t="s">
        <v>188</v>
      </c>
      <c r="B94" s="39"/>
      <c r="C94" s="40"/>
      <c r="D94" s="39">
        <v>8.5</v>
      </c>
      <c r="E94" s="40">
        <v>0.4</v>
      </c>
      <c r="F94" s="39"/>
      <c r="G94" s="40"/>
      <c r="H94" s="43">
        <v>9.3000000000000007</v>
      </c>
      <c r="I94" s="43">
        <v>1.1000000000000001</v>
      </c>
      <c r="J94" s="39"/>
      <c r="K94" s="40"/>
      <c r="L94" s="39">
        <v>10.4</v>
      </c>
      <c r="M94" s="40">
        <v>1.2</v>
      </c>
      <c r="N94" s="43"/>
      <c r="O94" s="43"/>
      <c r="P94" s="43">
        <v>9.5</v>
      </c>
      <c r="Q94" s="43">
        <v>1.4</v>
      </c>
      <c r="R94" s="43"/>
      <c r="S94" s="43"/>
      <c r="T94" s="39">
        <v>6.4</v>
      </c>
      <c r="U94" s="40">
        <v>1</v>
      </c>
      <c r="V94" s="43"/>
      <c r="W94" s="43"/>
      <c r="X94" s="39">
        <v>6.1</v>
      </c>
      <c r="Y94" s="40">
        <v>1.1000000000000001</v>
      </c>
      <c r="Z94" s="39"/>
      <c r="AA94" s="40"/>
      <c r="AB94" s="39">
        <v>9.6</v>
      </c>
      <c r="AC94" s="40">
        <v>1.2</v>
      </c>
      <c r="AD94" s="39"/>
      <c r="AE94" s="40"/>
      <c r="AF94" s="39">
        <v>6.8</v>
      </c>
      <c r="AG94" s="40">
        <v>1.2</v>
      </c>
      <c r="AH94" s="39"/>
      <c r="AI94" s="40"/>
      <c r="AJ94" s="39">
        <v>7.4</v>
      </c>
      <c r="AK94" s="40">
        <v>1.2</v>
      </c>
      <c r="AL94" s="39"/>
      <c r="AM94" s="40"/>
      <c r="AN94" s="39">
        <v>6.6</v>
      </c>
      <c r="AO94" s="40">
        <v>1.3</v>
      </c>
    </row>
    <row r="95" spans="1:41" ht="11.1" customHeight="1">
      <c r="A95" s="1" t="s">
        <v>189</v>
      </c>
      <c r="B95" s="41"/>
      <c r="C95" s="42"/>
      <c r="D95" s="41">
        <v>4</v>
      </c>
      <c r="E95" s="42">
        <v>0.3</v>
      </c>
      <c r="F95" s="44"/>
      <c r="G95" s="44"/>
      <c r="H95" s="41">
        <v>8.6</v>
      </c>
      <c r="I95" s="42">
        <v>1.1000000000000001</v>
      </c>
      <c r="J95" s="44"/>
      <c r="K95" s="44"/>
      <c r="L95" s="44">
        <v>9.9</v>
      </c>
      <c r="M95" s="44">
        <v>1.2</v>
      </c>
      <c r="N95" s="44"/>
      <c r="O95" s="44"/>
      <c r="P95" s="44">
        <v>9.1</v>
      </c>
      <c r="Q95" s="44">
        <v>1.4</v>
      </c>
      <c r="R95" s="44"/>
      <c r="S95" s="44"/>
      <c r="T95" s="44">
        <v>0</v>
      </c>
      <c r="U95" s="44">
        <v>0.1</v>
      </c>
      <c r="V95" s="44"/>
      <c r="W95" s="44"/>
      <c r="X95" s="44" t="s">
        <v>18</v>
      </c>
      <c r="Y95" s="44" t="s">
        <v>18</v>
      </c>
      <c r="Z95" s="44"/>
      <c r="AA95" s="44"/>
      <c r="AB95" s="44">
        <v>0.1</v>
      </c>
      <c r="AC95" s="44">
        <v>0.1</v>
      </c>
      <c r="AD95" s="44"/>
      <c r="AE95" s="44"/>
      <c r="AF95" s="44" t="s">
        <v>18</v>
      </c>
      <c r="AG95" s="44" t="s">
        <v>18</v>
      </c>
      <c r="AH95" s="41"/>
      <c r="AI95" s="42"/>
      <c r="AJ95" s="41" t="s">
        <v>18</v>
      </c>
      <c r="AK95" s="42" t="s">
        <v>18</v>
      </c>
      <c r="AL95" s="44"/>
      <c r="AM95" s="44"/>
      <c r="AN95" s="44" t="s">
        <v>18</v>
      </c>
      <c r="AO95" s="44" t="s">
        <v>18</v>
      </c>
    </row>
    <row r="96" spans="1:41" ht="11.1" customHeight="1">
      <c r="A96" s="1" t="s">
        <v>190</v>
      </c>
      <c r="B96" s="39"/>
      <c r="C96" s="40"/>
      <c r="D96" s="39">
        <v>2.2000000000000002</v>
      </c>
      <c r="E96" s="40">
        <v>0.2</v>
      </c>
      <c r="F96" s="39"/>
      <c r="G96" s="40"/>
      <c r="H96" s="43">
        <v>5.0999999999999996</v>
      </c>
      <c r="I96" s="43">
        <v>0.9</v>
      </c>
      <c r="J96" s="39"/>
      <c r="K96" s="40"/>
      <c r="L96" s="39">
        <v>2.5</v>
      </c>
      <c r="M96" s="40">
        <v>0.6</v>
      </c>
      <c r="N96" s="43"/>
      <c r="O96" s="43"/>
      <c r="P96" s="43">
        <v>1.7</v>
      </c>
      <c r="Q96" s="43">
        <v>0.6</v>
      </c>
      <c r="R96" s="43"/>
      <c r="S96" s="43"/>
      <c r="T96" s="39">
        <v>0.8</v>
      </c>
      <c r="U96" s="40">
        <v>0.4</v>
      </c>
      <c r="V96" s="43"/>
      <c r="W96" s="43"/>
      <c r="X96" s="39">
        <v>0.6</v>
      </c>
      <c r="Y96" s="40">
        <v>0.3</v>
      </c>
      <c r="Z96" s="39"/>
      <c r="AA96" s="40"/>
      <c r="AB96" s="39">
        <v>1</v>
      </c>
      <c r="AC96" s="40">
        <v>0.4</v>
      </c>
      <c r="AD96" s="39"/>
      <c r="AE96" s="40"/>
      <c r="AF96" s="39">
        <v>2.4</v>
      </c>
      <c r="AG96" s="40">
        <v>0.7</v>
      </c>
      <c r="AH96" s="39"/>
      <c r="AI96" s="40"/>
      <c r="AJ96" s="39">
        <v>1</v>
      </c>
      <c r="AK96" s="40">
        <v>0.5</v>
      </c>
      <c r="AL96" s="39"/>
      <c r="AM96" s="40"/>
      <c r="AN96" s="39">
        <v>0.4</v>
      </c>
      <c r="AO96" s="40">
        <v>0.3</v>
      </c>
    </row>
    <row r="97" spans="1:41" ht="11.1" customHeight="1">
      <c r="A97" s="1" t="s">
        <v>191</v>
      </c>
      <c r="B97" s="41"/>
      <c r="C97" s="42"/>
      <c r="D97" s="41">
        <v>0.6</v>
      </c>
      <c r="E97" s="42">
        <v>0.1</v>
      </c>
      <c r="F97" s="44"/>
      <c r="G97" s="44"/>
      <c r="H97" s="41">
        <v>1.2</v>
      </c>
      <c r="I97" s="42">
        <v>0.4</v>
      </c>
      <c r="J97" s="44"/>
      <c r="K97" s="44"/>
      <c r="L97" s="44">
        <v>0.5</v>
      </c>
      <c r="M97" s="44">
        <v>0.3</v>
      </c>
      <c r="N97" s="44"/>
      <c r="O97" s="44"/>
      <c r="P97" s="44">
        <v>0.3</v>
      </c>
      <c r="Q97" s="44">
        <v>0.3</v>
      </c>
      <c r="R97" s="44"/>
      <c r="S97" s="44"/>
      <c r="T97" s="44">
        <v>0.2</v>
      </c>
      <c r="U97" s="44">
        <v>0.2</v>
      </c>
      <c r="V97" s="44"/>
      <c r="W97" s="44"/>
      <c r="X97" s="44">
        <v>0.4</v>
      </c>
      <c r="Y97" s="44">
        <v>0.3</v>
      </c>
      <c r="Z97" s="44"/>
      <c r="AA97" s="44"/>
      <c r="AB97" s="44">
        <v>0.5</v>
      </c>
      <c r="AC97" s="44">
        <v>0.3</v>
      </c>
      <c r="AD97" s="44"/>
      <c r="AE97" s="44"/>
      <c r="AF97" s="44">
        <v>0.7</v>
      </c>
      <c r="AG97" s="44">
        <v>0.4</v>
      </c>
      <c r="AH97" s="41"/>
      <c r="AI97" s="42"/>
      <c r="AJ97" s="41">
        <v>0.6</v>
      </c>
      <c r="AK97" s="42">
        <v>0.4</v>
      </c>
      <c r="AL97" s="44"/>
      <c r="AM97" s="44"/>
      <c r="AN97" s="44">
        <v>0.9</v>
      </c>
      <c r="AO97" s="44">
        <v>0.5</v>
      </c>
    </row>
    <row r="98" spans="1:41" ht="11.1" customHeight="1">
      <c r="A98" s="1" t="s">
        <v>192</v>
      </c>
      <c r="B98" s="39"/>
      <c r="C98" s="40"/>
      <c r="D98" s="39">
        <v>1.3</v>
      </c>
      <c r="E98" s="40">
        <v>0.2</v>
      </c>
      <c r="F98" s="39"/>
      <c r="G98" s="40"/>
      <c r="H98" s="43" t="s">
        <v>18</v>
      </c>
      <c r="I98" s="43" t="s">
        <v>18</v>
      </c>
      <c r="J98" s="39"/>
      <c r="K98" s="40"/>
      <c r="L98" s="39" t="s">
        <v>18</v>
      </c>
      <c r="M98" s="40" t="s">
        <v>18</v>
      </c>
      <c r="N98" s="43"/>
      <c r="O98" s="43"/>
      <c r="P98" s="43" t="s">
        <v>18</v>
      </c>
      <c r="Q98" s="43" t="s">
        <v>18</v>
      </c>
      <c r="R98" s="43"/>
      <c r="S98" s="43"/>
      <c r="T98" s="39" t="s">
        <v>18</v>
      </c>
      <c r="U98" s="40" t="s">
        <v>18</v>
      </c>
      <c r="V98" s="43"/>
      <c r="W98" s="43"/>
      <c r="X98" s="39">
        <v>0.1</v>
      </c>
      <c r="Y98" s="40">
        <v>0.1</v>
      </c>
      <c r="Z98" s="39"/>
      <c r="AA98" s="40"/>
      <c r="AB98" s="39" t="s">
        <v>18</v>
      </c>
      <c r="AC98" s="40" t="s">
        <v>18</v>
      </c>
      <c r="AD98" s="39"/>
      <c r="AE98" s="40"/>
      <c r="AF98" s="39" t="s">
        <v>18</v>
      </c>
      <c r="AG98" s="40" t="s">
        <v>18</v>
      </c>
      <c r="AH98" s="39"/>
      <c r="AI98" s="40"/>
      <c r="AJ98" s="39">
        <v>0.1</v>
      </c>
      <c r="AK98" s="40">
        <v>0.2</v>
      </c>
      <c r="AL98" s="39"/>
      <c r="AM98" s="40"/>
      <c r="AN98" s="39">
        <v>29.4</v>
      </c>
      <c r="AO98" s="40">
        <v>2.2999999999999998</v>
      </c>
    </row>
    <row r="99" spans="1:41" ht="11.1" customHeight="1">
      <c r="A99" s="104" t="s">
        <v>53</v>
      </c>
      <c r="B99" s="105">
        <v>7.2</v>
      </c>
      <c r="C99" s="106">
        <v>0.4</v>
      </c>
      <c r="D99" s="105">
        <v>5.7</v>
      </c>
      <c r="E99" s="106">
        <v>0.3</v>
      </c>
      <c r="F99" s="107">
        <v>6.4</v>
      </c>
      <c r="G99" s="107">
        <v>1</v>
      </c>
      <c r="H99" s="105">
        <v>5.6</v>
      </c>
      <c r="I99" s="106">
        <v>0.9</v>
      </c>
      <c r="J99" s="107">
        <v>4.3</v>
      </c>
      <c r="K99" s="107">
        <v>0.8</v>
      </c>
      <c r="L99" s="107">
        <v>3.9</v>
      </c>
      <c r="M99" s="107">
        <v>0.8</v>
      </c>
      <c r="N99" s="107">
        <v>3.6</v>
      </c>
      <c r="O99" s="107">
        <v>0.9</v>
      </c>
      <c r="P99" s="107">
        <v>3.6</v>
      </c>
      <c r="Q99" s="107">
        <v>0.9</v>
      </c>
      <c r="R99" s="107">
        <v>6.1</v>
      </c>
      <c r="S99" s="107">
        <v>1</v>
      </c>
      <c r="T99" s="107">
        <v>3.4</v>
      </c>
      <c r="U99" s="107">
        <v>0.8</v>
      </c>
      <c r="V99" s="107">
        <v>5.3</v>
      </c>
      <c r="W99" s="107">
        <v>1</v>
      </c>
      <c r="X99" s="107">
        <v>4</v>
      </c>
      <c r="Y99" s="107">
        <v>0.9</v>
      </c>
      <c r="Z99" s="107">
        <v>9.9</v>
      </c>
      <c r="AA99" s="107">
        <v>1.3</v>
      </c>
      <c r="AB99" s="107">
        <v>7.3</v>
      </c>
      <c r="AC99" s="107">
        <v>1.1000000000000001</v>
      </c>
      <c r="AD99" s="107">
        <v>9.6999999999999993</v>
      </c>
      <c r="AE99" s="107">
        <v>1.4</v>
      </c>
      <c r="AF99" s="107">
        <v>9</v>
      </c>
      <c r="AG99" s="107">
        <v>1.4</v>
      </c>
      <c r="AH99" s="105">
        <v>8.4</v>
      </c>
      <c r="AI99" s="106">
        <v>1.3</v>
      </c>
      <c r="AJ99" s="105">
        <v>7.6</v>
      </c>
      <c r="AK99" s="106">
        <v>1.2</v>
      </c>
      <c r="AL99" s="107">
        <v>16</v>
      </c>
      <c r="AM99" s="107">
        <v>1.9</v>
      </c>
      <c r="AN99" s="107">
        <v>11.7</v>
      </c>
      <c r="AO99" s="107">
        <v>1.7</v>
      </c>
    </row>
  </sheetData>
  <mergeCells count="32">
    <mergeCell ref="J3:K3"/>
    <mergeCell ref="L3:M3"/>
    <mergeCell ref="N3:O3"/>
    <mergeCell ref="P3:Q3"/>
    <mergeCell ref="AN3:AO3"/>
    <mergeCell ref="R3:S3"/>
    <mergeCell ref="T3:U3"/>
    <mergeCell ref="V3:W3"/>
    <mergeCell ref="X3:Y3"/>
    <mergeCell ref="Z3:AA3"/>
    <mergeCell ref="AB3:AC3"/>
    <mergeCell ref="AD3:AE3"/>
    <mergeCell ref="AF3:AG3"/>
    <mergeCell ref="AH3:AI3"/>
    <mergeCell ref="AJ3:AK3"/>
    <mergeCell ref="AL3:AM3"/>
    <mergeCell ref="A1:AO1"/>
    <mergeCell ref="A2:A4"/>
    <mergeCell ref="B2:E2"/>
    <mergeCell ref="F2:I2"/>
    <mergeCell ref="J2:M2"/>
    <mergeCell ref="N2:Q2"/>
    <mergeCell ref="R2:U2"/>
    <mergeCell ref="V2:Y2"/>
    <mergeCell ref="Z2:AC2"/>
    <mergeCell ref="AD2:AG2"/>
    <mergeCell ref="AH2:AK2"/>
    <mergeCell ref="AL2:AO2"/>
    <mergeCell ref="B3:C3"/>
    <mergeCell ref="D3:E3"/>
    <mergeCell ref="F3:G3"/>
    <mergeCell ref="H3:I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69FBA-4B66-4CAA-A136-D503C6499CF0}">
  <dimension ref="A1:U98"/>
  <sheetViews>
    <sheetView showGridLines="0" workbookViewId="0">
      <selection sqref="A1:AO1"/>
    </sheetView>
  </sheetViews>
  <sheetFormatPr baseColWidth="10" defaultColWidth="9.140625" defaultRowHeight="15"/>
  <cols>
    <col min="1" max="1" width="36" customWidth="1"/>
    <col min="2" max="41" width="8.7109375" customWidth="1"/>
  </cols>
  <sheetData>
    <row r="1" spans="1:21" ht="41.1" customHeight="1">
      <c r="A1" s="179" t="s">
        <v>209</v>
      </c>
      <c r="B1" s="179"/>
      <c r="C1" s="179"/>
      <c r="D1" s="179"/>
      <c r="E1" s="179"/>
      <c r="F1" s="179"/>
      <c r="G1" s="179"/>
      <c r="H1" s="179"/>
      <c r="I1" s="179"/>
      <c r="J1" s="179"/>
      <c r="K1" s="179"/>
      <c r="L1" s="179"/>
      <c r="M1" s="179"/>
      <c r="N1" s="179"/>
      <c r="O1" s="179"/>
      <c r="P1" s="179"/>
      <c r="Q1" s="179"/>
      <c r="R1" s="179"/>
      <c r="S1" s="179"/>
      <c r="T1" s="179"/>
      <c r="U1" s="179"/>
    </row>
    <row r="2" spans="1:21" ht="24" customHeight="1">
      <c r="A2" s="180" t="s">
        <v>0</v>
      </c>
      <c r="B2" s="182" t="s">
        <v>1</v>
      </c>
      <c r="C2" s="182"/>
      <c r="D2" s="182" t="s">
        <v>2</v>
      </c>
      <c r="E2" s="182"/>
      <c r="F2" s="182" t="s">
        <v>131</v>
      </c>
      <c r="G2" s="182"/>
      <c r="H2" s="182" t="s">
        <v>3</v>
      </c>
      <c r="I2" s="182"/>
      <c r="J2" s="182" t="s">
        <v>4</v>
      </c>
      <c r="K2" s="182"/>
      <c r="L2" s="182" t="s">
        <v>5</v>
      </c>
      <c r="M2" s="182"/>
      <c r="N2" s="182" t="s">
        <v>132</v>
      </c>
      <c r="O2" s="182"/>
      <c r="P2" s="182" t="s">
        <v>6</v>
      </c>
      <c r="Q2" s="182"/>
      <c r="R2" s="182" t="s">
        <v>7</v>
      </c>
      <c r="S2" s="182"/>
      <c r="T2" s="182" t="s">
        <v>8</v>
      </c>
      <c r="U2" s="183"/>
    </row>
    <row r="3" spans="1:21" ht="15" customHeight="1">
      <c r="A3" s="181"/>
      <c r="B3" s="101" t="s">
        <v>155</v>
      </c>
      <c r="C3" s="100" t="s">
        <v>156</v>
      </c>
      <c r="D3" s="101" t="s">
        <v>155</v>
      </c>
      <c r="E3" s="100" t="s">
        <v>156</v>
      </c>
      <c r="F3" s="101" t="s">
        <v>155</v>
      </c>
      <c r="G3" s="100" t="s">
        <v>156</v>
      </c>
      <c r="H3" s="101" t="s">
        <v>155</v>
      </c>
      <c r="I3" s="100" t="s">
        <v>156</v>
      </c>
      <c r="J3" s="101" t="s">
        <v>155</v>
      </c>
      <c r="K3" s="100" t="s">
        <v>156</v>
      </c>
      <c r="L3" s="101" t="s">
        <v>155</v>
      </c>
      <c r="M3" s="100" t="s">
        <v>156</v>
      </c>
      <c r="N3" s="101" t="s">
        <v>155</v>
      </c>
      <c r="O3" s="100" t="s">
        <v>156</v>
      </c>
      <c r="P3" s="101" t="s">
        <v>155</v>
      </c>
      <c r="Q3" s="100" t="s">
        <v>156</v>
      </c>
      <c r="R3" s="101" t="s">
        <v>155</v>
      </c>
      <c r="S3" s="100" t="s">
        <v>156</v>
      </c>
      <c r="T3" s="101" t="s">
        <v>155</v>
      </c>
      <c r="U3" s="101" t="s">
        <v>156</v>
      </c>
    </row>
    <row r="4" spans="1:21" ht="11.1" customHeight="1">
      <c r="A4" s="2" t="s">
        <v>11</v>
      </c>
      <c r="B4" s="45">
        <v>4442</v>
      </c>
      <c r="C4" s="46">
        <v>4468</v>
      </c>
      <c r="D4" s="45">
        <v>809</v>
      </c>
      <c r="E4" s="46">
        <v>806</v>
      </c>
      <c r="F4" s="45">
        <v>889</v>
      </c>
      <c r="G4" s="46">
        <v>894</v>
      </c>
      <c r="H4" s="45">
        <v>171</v>
      </c>
      <c r="I4" s="46">
        <v>169</v>
      </c>
      <c r="J4" s="45">
        <v>647</v>
      </c>
      <c r="K4" s="46">
        <v>656</v>
      </c>
      <c r="L4" s="45">
        <v>303</v>
      </c>
      <c r="M4" s="46">
        <v>304</v>
      </c>
      <c r="N4" s="45">
        <v>760</v>
      </c>
      <c r="O4" s="46">
        <v>766</v>
      </c>
      <c r="P4" s="45">
        <v>282</v>
      </c>
      <c r="Q4" s="46">
        <v>284</v>
      </c>
      <c r="R4" s="45">
        <v>377</v>
      </c>
      <c r="S4" s="46">
        <v>386</v>
      </c>
      <c r="T4" s="45">
        <v>203</v>
      </c>
      <c r="U4" s="45">
        <v>202</v>
      </c>
    </row>
    <row r="5" spans="1:21" ht="11.1" customHeight="1">
      <c r="A5" s="3" t="s">
        <v>12</v>
      </c>
      <c r="B5" s="47">
        <v>3491</v>
      </c>
      <c r="C5" s="48">
        <v>3451</v>
      </c>
      <c r="D5" s="47">
        <v>615</v>
      </c>
      <c r="E5" s="48">
        <v>608</v>
      </c>
      <c r="F5" s="47">
        <v>701</v>
      </c>
      <c r="G5" s="48">
        <v>704</v>
      </c>
      <c r="H5" s="47">
        <v>143</v>
      </c>
      <c r="I5" s="48">
        <v>136</v>
      </c>
      <c r="J5" s="47">
        <v>497</v>
      </c>
      <c r="K5" s="48">
        <v>503</v>
      </c>
      <c r="L5" s="47">
        <v>254</v>
      </c>
      <c r="M5" s="48">
        <v>247</v>
      </c>
      <c r="N5" s="47">
        <v>596</v>
      </c>
      <c r="O5" s="48">
        <v>586</v>
      </c>
      <c r="P5" s="47">
        <v>252</v>
      </c>
      <c r="Q5" s="48">
        <v>242</v>
      </c>
      <c r="R5" s="47">
        <v>286</v>
      </c>
      <c r="S5" s="48">
        <v>273</v>
      </c>
      <c r="T5" s="47">
        <v>144</v>
      </c>
      <c r="U5" s="47">
        <v>150</v>
      </c>
    </row>
    <row r="6" spans="1:21" ht="11.1" customHeight="1">
      <c r="A6" s="3" t="s">
        <v>13</v>
      </c>
      <c r="B6" s="49">
        <v>691</v>
      </c>
      <c r="C6" s="50">
        <v>666</v>
      </c>
      <c r="D6" s="49">
        <v>175</v>
      </c>
      <c r="E6" s="50">
        <v>177</v>
      </c>
      <c r="F6" s="49">
        <v>127</v>
      </c>
      <c r="G6" s="50">
        <v>122</v>
      </c>
      <c r="H6" s="49">
        <v>18</v>
      </c>
      <c r="I6" s="50">
        <v>17</v>
      </c>
      <c r="J6" s="49">
        <v>100</v>
      </c>
      <c r="K6" s="50">
        <v>93</v>
      </c>
      <c r="L6" s="49">
        <v>39</v>
      </c>
      <c r="M6" s="50">
        <v>39</v>
      </c>
      <c r="N6" s="49">
        <v>129</v>
      </c>
      <c r="O6" s="50">
        <v>116</v>
      </c>
      <c r="P6" s="49">
        <v>40</v>
      </c>
      <c r="Q6" s="50">
        <v>38</v>
      </c>
      <c r="R6" s="49">
        <v>45</v>
      </c>
      <c r="S6" s="50">
        <v>45</v>
      </c>
      <c r="T6" s="49">
        <v>19</v>
      </c>
      <c r="U6" s="49">
        <v>21</v>
      </c>
    </row>
    <row r="7" spans="1:21" ht="11.1" customHeight="1">
      <c r="A7" s="3" t="s">
        <v>14</v>
      </c>
      <c r="B7" s="47">
        <v>1775</v>
      </c>
      <c r="C7" s="48">
        <v>1715</v>
      </c>
      <c r="D7" s="47">
        <v>247</v>
      </c>
      <c r="E7" s="48">
        <v>248</v>
      </c>
      <c r="F7" s="47">
        <v>367</v>
      </c>
      <c r="G7" s="48">
        <v>364</v>
      </c>
      <c r="H7" s="47">
        <v>85</v>
      </c>
      <c r="I7" s="48">
        <v>73</v>
      </c>
      <c r="J7" s="47">
        <v>254</v>
      </c>
      <c r="K7" s="48">
        <v>256</v>
      </c>
      <c r="L7" s="47">
        <v>160</v>
      </c>
      <c r="M7" s="48">
        <v>139</v>
      </c>
      <c r="N7" s="47">
        <v>291</v>
      </c>
      <c r="O7" s="48">
        <v>286</v>
      </c>
      <c r="P7" s="47">
        <v>129</v>
      </c>
      <c r="Q7" s="48">
        <v>127</v>
      </c>
      <c r="R7" s="47">
        <v>147</v>
      </c>
      <c r="S7" s="48">
        <v>132</v>
      </c>
      <c r="T7" s="47">
        <v>94</v>
      </c>
      <c r="U7" s="47">
        <v>89</v>
      </c>
    </row>
    <row r="8" spans="1:21" ht="11.1" customHeight="1">
      <c r="A8" s="3" t="s">
        <v>15</v>
      </c>
      <c r="B8" s="49">
        <v>1611</v>
      </c>
      <c r="C8" s="50">
        <v>1694</v>
      </c>
      <c r="D8" s="49">
        <v>258</v>
      </c>
      <c r="E8" s="50">
        <v>264</v>
      </c>
      <c r="F8" s="49">
        <v>351</v>
      </c>
      <c r="G8" s="50">
        <v>364</v>
      </c>
      <c r="H8" s="49">
        <v>69</v>
      </c>
      <c r="I8" s="50">
        <v>71</v>
      </c>
      <c r="J8" s="49">
        <v>234</v>
      </c>
      <c r="K8" s="50">
        <v>259</v>
      </c>
      <c r="L8" s="49">
        <v>107</v>
      </c>
      <c r="M8" s="50">
        <v>118</v>
      </c>
      <c r="N8" s="49">
        <v>275</v>
      </c>
      <c r="O8" s="50">
        <v>290</v>
      </c>
      <c r="P8" s="49">
        <v>121</v>
      </c>
      <c r="Q8" s="50">
        <v>121</v>
      </c>
      <c r="R8" s="49">
        <v>143</v>
      </c>
      <c r="S8" s="50">
        <v>145</v>
      </c>
      <c r="T8" s="49">
        <v>52</v>
      </c>
      <c r="U8" s="49">
        <v>62</v>
      </c>
    </row>
    <row r="9" spans="1:21" ht="11.1" customHeight="1">
      <c r="A9" s="3" t="s">
        <v>16</v>
      </c>
      <c r="B9" s="47">
        <v>176</v>
      </c>
      <c r="C9" s="48">
        <v>176</v>
      </c>
      <c r="D9" s="47">
        <v>46</v>
      </c>
      <c r="E9" s="48">
        <v>42</v>
      </c>
      <c r="F9" s="47">
        <v>25</v>
      </c>
      <c r="G9" s="48">
        <v>26</v>
      </c>
      <c r="H9" s="47">
        <v>5</v>
      </c>
      <c r="I9" s="48">
        <v>7</v>
      </c>
      <c r="J9" s="47">
        <v>21</v>
      </c>
      <c r="K9" s="48">
        <v>18</v>
      </c>
      <c r="L9" s="47">
        <v>8</v>
      </c>
      <c r="M9" s="48">
        <v>10</v>
      </c>
      <c r="N9" s="47">
        <v>28</v>
      </c>
      <c r="O9" s="48">
        <v>32</v>
      </c>
      <c r="P9" s="47">
        <v>19</v>
      </c>
      <c r="Q9" s="48">
        <v>16</v>
      </c>
      <c r="R9" s="47">
        <v>15</v>
      </c>
      <c r="S9" s="48">
        <v>15</v>
      </c>
      <c r="T9" s="47">
        <v>9</v>
      </c>
      <c r="U9" s="47">
        <v>10</v>
      </c>
    </row>
    <row r="10" spans="1:21" ht="11.1" customHeight="1">
      <c r="A10" s="3" t="s">
        <v>17</v>
      </c>
      <c r="B10" s="49">
        <v>269</v>
      </c>
      <c r="C10" s="50">
        <v>280</v>
      </c>
      <c r="D10" s="49">
        <v>168</v>
      </c>
      <c r="E10" s="50">
        <v>169</v>
      </c>
      <c r="F10" s="49">
        <v>88</v>
      </c>
      <c r="G10" s="50">
        <v>95</v>
      </c>
      <c r="H10" s="49">
        <v>8</v>
      </c>
      <c r="I10" s="50">
        <v>10</v>
      </c>
      <c r="J10" s="49">
        <v>2</v>
      </c>
      <c r="K10" s="50">
        <v>3</v>
      </c>
      <c r="L10" s="49">
        <v>1</v>
      </c>
      <c r="M10" s="50">
        <v>2</v>
      </c>
      <c r="N10" s="49" t="s">
        <v>18</v>
      </c>
      <c r="O10" s="50">
        <v>2</v>
      </c>
      <c r="P10" s="51">
        <v>1</v>
      </c>
      <c r="Q10" s="50">
        <v>0</v>
      </c>
      <c r="R10" s="49">
        <v>1</v>
      </c>
      <c r="S10" s="50">
        <v>0</v>
      </c>
      <c r="T10" s="49">
        <v>0</v>
      </c>
      <c r="U10" s="66">
        <v>0</v>
      </c>
    </row>
    <row r="11" spans="1:21" ht="11.1" customHeight="1">
      <c r="A11" s="3" t="s">
        <v>19</v>
      </c>
      <c r="B11" s="47">
        <v>367</v>
      </c>
      <c r="C11" s="48">
        <v>394</v>
      </c>
      <c r="D11" s="47">
        <v>69</v>
      </c>
      <c r="E11" s="48">
        <v>81</v>
      </c>
      <c r="F11" s="47">
        <v>269</v>
      </c>
      <c r="G11" s="48">
        <v>280</v>
      </c>
      <c r="H11" s="47">
        <v>11</v>
      </c>
      <c r="I11" s="48">
        <v>11</v>
      </c>
      <c r="J11" s="47">
        <v>5</v>
      </c>
      <c r="K11" s="48">
        <v>3</v>
      </c>
      <c r="L11" s="67" t="s">
        <v>18</v>
      </c>
      <c r="M11" s="68" t="s">
        <v>18</v>
      </c>
      <c r="N11" s="47">
        <v>13</v>
      </c>
      <c r="O11" s="48">
        <v>19</v>
      </c>
      <c r="P11" s="47">
        <v>0</v>
      </c>
      <c r="Q11" s="48" t="s">
        <v>18</v>
      </c>
      <c r="R11" s="47" t="s">
        <v>18</v>
      </c>
      <c r="S11" s="48">
        <v>0</v>
      </c>
      <c r="T11" s="52" t="s">
        <v>18</v>
      </c>
      <c r="U11" s="67">
        <v>1</v>
      </c>
    </row>
    <row r="12" spans="1:21" ht="11.1" customHeight="1">
      <c r="A12" s="3" t="s">
        <v>20</v>
      </c>
      <c r="B12" s="49">
        <v>121</v>
      </c>
      <c r="C12" s="50">
        <v>106</v>
      </c>
      <c r="D12" s="49">
        <v>23</v>
      </c>
      <c r="E12" s="50">
        <v>23</v>
      </c>
      <c r="F12" s="49">
        <v>19</v>
      </c>
      <c r="G12" s="50">
        <v>18</v>
      </c>
      <c r="H12" s="49">
        <v>69</v>
      </c>
      <c r="I12" s="50">
        <v>57</v>
      </c>
      <c r="J12" s="49">
        <v>10</v>
      </c>
      <c r="K12" s="50">
        <v>6</v>
      </c>
      <c r="L12" s="66" t="s">
        <v>18</v>
      </c>
      <c r="M12" s="69">
        <v>0</v>
      </c>
      <c r="N12" s="66" t="s">
        <v>18</v>
      </c>
      <c r="O12" s="50" t="s">
        <v>18</v>
      </c>
      <c r="P12" s="66" t="s">
        <v>18</v>
      </c>
      <c r="Q12" s="53" t="s">
        <v>18</v>
      </c>
      <c r="R12" s="51" t="s">
        <v>18</v>
      </c>
      <c r="S12" s="53" t="s">
        <v>18</v>
      </c>
      <c r="T12" s="66" t="s">
        <v>18</v>
      </c>
      <c r="U12" s="51" t="s">
        <v>18</v>
      </c>
    </row>
    <row r="13" spans="1:21" ht="11.1" customHeight="1">
      <c r="A13" s="3" t="s">
        <v>21</v>
      </c>
      <c r="B13" s="47">
        <v>270</v>
      </c>
      <c r="C13" s="48">
        <v>277</v>
      </c>
      <c r="D13" s="47">
        <v>6</v>
      </c>
      <c r="E13" s="48">
        <v>11</v>
      </c>
      <c r="F13" s="47">
        <v>6</v>
      </c>
      <c r="G13" s="48">
        <v>5</v>
      </c>
      <c r="H13" s="47">
        <v>8</v>
      </c>
      <c r="I13" s="48">
        <v>9</v>
      </c>
      <c r="J13" s="47">
        <v>242</v>
      </c>
      <c r="K13" s="48">
        <v>244</v>
      </c>
      <c r="L13" s="47">
        <v>4</v>
      </c>
      <c r="M13" s="48">
        <v>3</v>
      </c>
      <c r="N13" s="47">
        <v>2</v>
      </c>
      <c r="O13" s="48">
        <v>2</v>
      </c>
      <c r="P13" s="47">
        <v>4</v>
      </c>
      <c r="Q13" s="48">
        <v>2</v>
      </c>
      <c r="R13" s="47" t="s">
        <v>18</v>
      </c>
      <c r="S13" s="68">
        <v>0</v>
      </c>
      <c r="T13" s="67" t="s">
        <v>18</v>
      </c>
      <c r="U13" s="67">
        <v>0</v>
      </c>
    </row>
    <row r="14" spans="1:21" ht="11.1" customHeight="1">
      <c r="A14" s="3" t="s">
        <v>22</v>
      </c>
      <c r="B14" s="49">
        <v>175</v>
      </c>
      <c r="C14" s="50">
        <v>148</v>
      </c>
      <c r="D14" s="49">
        <v>2</v>
      </c>
      <c r="E14" s="50">
        <v>0</v>
      </c>
      <c r="F14" s="49">
        <v>2</v>
      </c>
      <c r="G14" s="50">
        <v>1</v>
      </c>
      <c r="H14" s="66" t="s">
        <v>18</v>
      </c>
      <c r="I14" s="69">
        <v>0</v>
      </c>
      <c r="J14" s="49">
        <v>8</v>
      </c>
      <c r="K14" s="50">
        <v>3</v>
      </c>
      <c r="L14" s="49">
        <v>157</v>
      </c>
      <c r="M14" s="50">
        <v>138</v>
      </c>
      <c r="N14" s="66" t="s">
        <v>18</v>
      </c>
      <c r="O14" s="69">
        <v>0</v>
      </c>
      <c r="P14" s="49">
        <v>1</v>
      </c>
      <c r="Q14" s="50">
        <v>0</v>
      </c>
      <c r="R14" s="49">
        <v>3</v>
      </c>
      <c r="S14" s="50">
        <v>3</v>
      </c>
      <c r="T14" s="66" t="s">
        <v>18</v>
      </c>
      <c r="U14" s="66">
        <v>1</v>
      </c>
    </row>
    <row r="15" spans="1:21" ht="11.1" customHeight="1">
      <c r="A15" s="3" t="s">
        <v>23</v>
      </c>
      <c r="B15" s="47">
        <v>297</v>
      </c>
      <c r="C15" s="48">
        <v>282</v>
      </c>
      <c r="D15" s="47">
        <v>1</v>
      </c>
      <c r="E15" s="48" t="s">
        <v>18</v>
      </c>
      <c r="F15" s="47">
        <v>17</v>
      </c>
      <c r="G15" s="48">
        <v>11</v>
      </c>
      <c r="H15" s="52" t="s">
        <v>18</v>
      </c>
      <c r="I15" s="54">
        <v>0</v>
      </c>
      <c r="J15" s="47">
        <v>2</v>
      </c>
      <c r="K15" s="48">
        <v>2</v>
      </c>
      <c r="L15" s="67" t="s">
        <v>18</v>
      </c>
      <c r="M15" s="68" t="s">
        <v>18</v>
      </c>
      <c r="N15" s="47">
        <v>267</v>
      </c>
      <c r="O15" s="48">
        <v>262</v>
      </c>
      <c r="P15" s="47">
        <v>8</v>
      </c>
      <c r="Q15" s="48">
        <v>8</v>
      </c>
      <c r="R15" s="67">
        <v>0</v>
      </c>
      <c r="S15" s="54">
        <v>0</v>
      </c>
      <c r="T15" s="52" t="s">
        <v>18</v>
      </c>
      <c r="U15" s="52">
        <v>0</v>
      </c>
    </row>
    <row r="16" spans="1:21" ht="11.1" customHeight="1">
      <c r="A16" s="3" t="s">
        <v>24</v>
      </c>
      <c r="B16" s="49">
        <v>169</v>
      </c>
      <c r="C16" s="50">
        <v>161</v>
      </c>
      <c r="D16" s="49">
        <v>3</v>
      </c>
      <c r="E16" s="50">
        <v>4</v>
      </c>
      <c r="F16" s="49">
        <v>4</v>
      </c>
      <c r="G16" s="50">
        <v>2</v>
      </c>
      <c r="H16" s="66">
        <v>0</v>
      </c>
      <c r="I16" s="53">
        <v>0</v>
      </c>
      <c r="J16" s="49">
        <v>3</v>
      </c>
      <c r="K16" s="50">
        <v>2</v>
      </c>
      <c r="L16" s="49">
        <v>0</v>
      </c>
      <c r="M16" s="50">
        <v>2</v>
      </c>
      <c r="N16" s="49">
        <v>30</v>
      </c>
      <c r="O16" s="50">
        <v>27</v>
      </c>
      <c r="P16" s="49">
        <v>123</v>
      </c>
      <c r="Q16" s="50">
        <v>120</v>
      </c>
      <c r="R16" s="49">
        <v>2</v>
      </c>
      <c r="S16" s="50">
        <v>3</v>
      </c>
      <c r="T16" s="66">
        <v>0</v>
      </c>
      <c r="U16" s="51">
        <v>1</v>
      </c>
    </row>
    <row r="17" spans="1:21" ht="11.1" customHeight="1">
      <c r="A17" s="3" t="s">
        <v>25</v>
      </c>
      <c r="B17" s="47">
        <v>152</v>
      </c>
      <c r="C17" s="48">
        <v>136</v>
      </c>
      <c r="D17" s="47">
        <v>1</v>
      </c>
      <c r="E17" s="48">
        <v>1</v>
      </c>
      <c r="F17" s="47">
        <v>1</v>
      </c>
      <c r="G17" s="48" t="s">
        <v>18</v>
      </c>
      <c r="H17" s="52">
        <v>0</v>
      </c>
      <c r="I17" s="54">
        <v>0</v>
      </c>
      <c r="J17" s="47">
        <v>1</v>
      </c>
      <c r="K17" s="48">
        <v>1</v>
      </c>
      <c r="L17" s="47">
        <v>1</v>
      </c>
      <c r="M17" s="68">
        <v>1</v>
      </c>
      <c r="N17" s="47">
        <v>1</v>
      </c>
      <c r="O17" s="48">
        <v>0</v>
      </c>
      <c r="P17" s="47">
        <v>4</v>
      </c>
      <c r="Q17" s="48">
        <v>3</v>
      </c>
      <c r="R17" s="47">
        <v>142</v>
      </c>
      <c r="S17" s="48">
        <v>129</v>
      </c>
      <c r="T17" s="47">
        <v>1</v>
      </c>
      <c r="U17" s="67">
        <v>1</v>
      </c>
    </row>
    <row r="18" spans="1:21" ht="11.1" customHeight="1">
      <c r="A18" s="3" t="s">
        <v>26</v>
      </c>
      <c r="B18" s="49">
        <v>99</v>
      </c>
      <c r="C18" s="50">
        <v>92</v>
      </c>
      <c r="D18" s="49">
        <v>1</v>
      </c>
      <c r="E18" s="53">
        <v>2</v>
      </c>
      <c r="F18" s="51">
        <v>1</v>
      </c>
      <c r="G18" s="53">
        <v>1</v>
      </c>
      <c r="H18" s="51">
        <v>0</v>
      </c>
      <c r="I18" s="69" t="s">
        <v>18</v>
      </c>
      <c r="J18" s="49" t="s">
        <v>18</v>
      </c>
      <c r="K18" s="50">
        <v>1</v>
      </c>
      <c r="L18" s="51">
        <v>1</v>
      </c>
      <c r="M18" s="50">
        <v>0</v>
      </c>
      <c r="N18" s="51" t="s">
        <v>18</v>
      </c>
      <c r="O18" s="53">
        <v>0</v>
      </c>
      <c r="P18" s="51">
        <v>1</v>
      </c>
      <c r="Q18" s="69">
        <v>1</v>
      </c>
      <c r="R18" s="66">
        <v>1</v>
      </c>
      <c r="S18" s="50">
        <v>0</v>
      </c>
      <c r="T18" s="49">
        <v>93</v>
      </c>
      <c r="U18" s="49">
        <v>88</v>
      </c>
    </row>
    <row r="19" spans="1:21" ht="11.1" customHeight="1">
      <c r="A19" s="3" t="s">
        <v>27</v>
      </c>
      <c r="B19" s="47">
        <v>1930</v>
      </c>
      <c r="C19" s="48">
        <v>2059</v>
      </c>
      <c r="D19" s="47">
        <v>357</v>
      </c>
      <c r="E19" s="48">
        <v>380</v>
      </c>
      <c r="F19" s="47">
        <v>347</v>
      </c>
      <c r="G19" s="48">
        <v>374</v>
      </c>
      <c r="H19" s="47">
        <v>59</v>
      </c>
      <c r="I19" s="48">
        <v>67</v>
      </c>
      <c r="J19" s="47">
        <v>315</v>
      </c>
      <c r="K19" s="48">
        <v>314</v>
      </c>
      <c r="L19" s="47">
        <v>120</v>
      </c>
      <c r="M19" s="48">
        <v>130</v>
      </c>
      <c r="N19" s="47">
        <v>340</v>
      </c>
      <c r="O19" s="48">
        <v>370</v>
      </c>
      <c r="P19" s="47">
        <v>90</v>
      </c>
      <c r="Q19" s="48">
        <v>107</v>
      </c>
      <c r="R19" s="47">
        <v>196</v>
      </c>
      <c r="S19" s="48">
        <v>211</v>
      </c>
      <c r="T19" s="47">
        <v>106</v>
      </c>
      <c r="U19" s="47">
        <v>108</v>
      </c>
    </row>
    <row r="20" spans="1:21" ht="11.1" customHeight="1">
      <c r="A20" s="3" t="s">
        <v>28</v>
      </c>
      <c r="B20" s="49">
        <v>1687</v>
      </c>
      <c r="C20" s="50">
        <v>1855</v>
      </c>
      <c r="D20" s="49">
        <v>309</v>
      </c>
      <c r="E20" s="50">
        <v>342</v>
      </c>
      <c r="F20" s="49">
        <v>319</v>
      </c>
      <c r="G20" s="50">
        <v>346</v>
      </c>
      <c r="H20" s="49">
        <v>54</v>
      </c>
      <c r="I20" s="50">
        <v>62</v>
      </c>
      <c r="J20" s="49">
        <v>289</v>
      </c>
      <c r="K20" s="50">
        <v>298</v>
      </c>
      <c r="L20" s="49">
        <v>110</v>
      </c>
      <c r="M20" s="50">
        <v>120</v>
      </c>
      <c r="N20" s="49">
        <v>284</v>
      </c>
      <c r="O20" s="50">
        <v>323</v>
      </c>
      <c r="P20" s="49">
        <v>66</v>
      </c>
      <c r="Q20" s="50">
        <v>86</v>
      </c>
      <c r="R20" s="49">
        <v>173</v>
      </c>
      <c r="S20" s="50">
        <v>188</v>
      </c>
      <c r="T20" s="49">
        <v>85</v>
      </c>
      <c r="U20" s="49">
        <v>90</v>
      </c>
    </row>
    <row r="21" spans="1:21" ht="11.1" customHeight="1">
      <c r="A21" s="3" t="s">
        <v>29</v>
      </c>
      <c r="B21" s="47">
        <v>1633</v>
      </c>
      <c r="C21" s="48">
        <v>1794</v>
      </c>
      <c r="D21" s="47">
        <v>283</v>
      </c>
      <c r="E21" s="48">
        <v>324</v>
      </c>
      <c r="F21" s="47">
        <v>307</v>
      </c>
      <c r="G21" s="48">
        <v>328</v>
      </c>
      <c r="H21" s="47">
        <v>53</v>
      </c>
      <c r="I21" s="48">
        <v>61</v>
      </c>
      <c r="J21" s="47">
        <v>285</v>
      </c>
      <c r="K21" s="48">
        <v>296</v>
      </c>
      <c r="L21" s="47">
        <v>107</v>
      </c>
      <c r="M21" s="48">
        <v>115</v>
      </c>
      <c r="N21" s="47">
        <v>279</v>
      </c>
      <c r="O21" s="48">
        <v>313</v>
      </c>
      <c r="P21" s="47">
        <v>65</v>
      </c>
      <c r="Q21" s="48">
        <v>84</v>
      </c>
      <c r="R21" s="47">
        <v>171</v>
      </c>
      <c r="S21" s="48">
        <v>185</v>
      </c>
      <c r="T21" s="47">
        <v>84</v>
      </c>
      <c r="U21" s="47">
        <v>89</v>
      </c>
    </row>
    <row r="22" spans="1:21" ht="11.1" customHeight="1">
      <c r="A22" s="3" t="s">
        <v>30</v>
      </c>
      <c r="B22" s="49">
        <v>393</v>
      </c>
      <c r="C22" s="50">
        <v>435</v>
      </c>
      <c r="D22" s="49">
        <v>81</v>
      </c>
      <c r="E22" s="50">
        <v>93</v>
      </c>
      <c r="F22" s="49">
        <v>96</v>
      </c>
      <c r="G22" s="50">
        <v>101</v>
      </c>
      <c r="H22" s="49">
        <v>21</v>
      </c>
      <c r="I22" s="50">
        <v>18</v>
      </c>
      <c r="J22" s="49">
        <v>39</v>
      </c>
      <c r="K22" s="50">
        <v>45</v>
      </c>
      <c r="L22" s="49">
        <v>18</v>
      </c>
      <c r="M22" s="50">
        <v>20</v>
      </c>
      <c r="N22" s="49">
        <v>83</v>
      </c>
      <c r="O22" s="50">
        <v>85</v>
      </c>
      <c r="P22" s="49">
        <v>16</v>
      </c>
      <c r="Q22" s="50">
        <v>21</v>
      </c>
      <c r="R22" s="49">
        <v>25</v>
      </c>
      <c r="S22" s="50">
        <v>34</v>
      </c>
      <c r="T22" s="49">
        <v>13</v>
      </c>
      <c r="U22" s="49">
        <v>16</v>
      </c>
    </row>
    <row r="23" spans="1:21" ht="11.1" customHeight="1">
      <c r="A23" s="3" t="s">
        <v>36</v>
      </c>
      <c r="B23" s="47">
        <v>353</v>
      </c>
      <c r="C23" s="48">
        <v>419</v>
      </c>
      <c r="D23" s="47">
        <v>96</v>
      </c>
      <c r="E23" s="48">
        <v>116</v>
      </c>
      <c r="F23" s="47">
        <v>147</v>
      </c>
      <c r="G23" s="48">
        <v>154</v>
      </c>
      <c r="H23" s="47">
        <v>27</v>
      </c>
      <c r="I23" s="68">
        <v>32</v>
      </c>
      <c r="J23" s="47">
        <v>29</v>
      </c>
      <c r="K23" s="48">
        <v>37</v>
      </c>
      <c r="L23" s="47">
        <v>6</v>
      </c>
      <c r="M23" s="48">
        <v>5</v>
      </c>
      <c r="N23" s="47">
        <v>48</v>
      </c>
      <c r="O23" s="48">
        <v>58</v>
      </c>
      <c r="P23" s="47">
        <v>2</v>
      </c>
      <c r="Q23" s="48">
        <v>3</v>
      </c>
      <c r="R23" s="47">
        <v>0</v>
      </c>
      <c r="S23" s="48">
        <v>14</v>
      </c>
      <c r="T23" s="47">
        <v>0</v>
      </c>
      <c r="U23" s="47">
        <v>1</v>
      </c>
    </row>
    <row r="24" spans="1:21" ht="11.1" customHeight="1">
      <c r="A24" s="3" t="s">
        <v>136</v>
      </c>
      <c r="B24" s="49">
        <v>78</v>
      </c>
      <c r="C24" s="50">
        <v>99</v>
      </c>
      <c r="D24" s="66">
        <v>36</v>
      </c>
      <c r="E24" s="69">
        <v>54</v>
      </c>
      <c r="F24" s="49">
        <v>21</v>
      </c>
      <c r="G24" s="50">
        <v>20</v>
      </c>
      <c r="H24" s="51">
        <v>2</v>
      </c>
      <c r="I24" s="53">
        <v>3</v>
      </c>
      <c r="J24" s="49">
        <v>4</v>
      </c>
      <c r="K24" s="50">
        <v>1</v>
      </c>
      <c r="L24" s="66">
        <v>1</v>
      </c>
      <c r="M24" s="53">
        <v>1</v>
      </c>
      <c r="N24" s="49">
        <v>1</v>
      </c>
      <c r="O24" s="50">
        <v>8</v>
      </c>
      <c r="P24" s="66">
        <v>7</v>
      </c>
      <c r="Q24" s="53">
        <v>8</v>
      </c>
      <c r="R24" s="66">
        <v>4</v>
      </c>
      <c r="S24" s="50">
        <v>4</v>
      </c>
      <c r="T24" s="49">
        <v>2</v>
      </c>
      <c r="U24" s="49">
        <v>0</v>
      </c>
    </row>
    <row r="25" spans="1:21" ht="11.1" customHeight="1">
      <c r="A25" s="3" t="s">
        <v>157</v>
      </c>
      <c r="B25" s="47">
        <v>56</v>
      </c>
      <c r="C25" s="48">
        <v>72</v>
      </c>
      <c r="D25" s="47">
        <v>20</v>
      </c>
      <c r="E25" s="48">
        <v>22</v>
      </c>
      <c r="F25" s="47">
        <v>9</v>
      </c>
      <c r="G25" s="48">
        <v>16</v>
      </c>
      <c r="H25" s="67">
        <v>2</v>
      </c>
      <c r="I25" s="48">
        <v>2</v>
      </c>
      <c r="J25" s="47">
        <v>4</v>
      </c>
      <c r="K25" s="48">
        <v>7</v>
      </c>
      <c r="L25" s="47">
        <v>2</v>
      </c>
      <c r="M25" s="48">
        <v>3</v>
      </c>
      <c r="N25" s="47">
        <v>6</v>
      </c>
      <c r="O25" s="48">
        <v>8</v>
      </c>
      <c r="P25" s="67">
        <v>9</v>
      </c>
      <c r="Q25" s="48">
        <v>8</v>
      </c>
      <c r="R25" s="67">
        <v>4</v>
      </c>
      <c r="S25" s="48">
        <v>4</v>
      </c>
      <c r="T25" s="52">
        <v>0</v>
      </c>
      <c r="U25" s="67">
        <v>2</v>
      </c>
    </row>
    <row r="26" spans="1:21" ht="11.1" customHeight="1">
      <c r="A26" s="3" t="s">
        <v>133</v>
      </c>
      <c r="B26" s="49">
        <v>21</v>
      </c>
      <c r="C26" s="50">
        <v>42</v>
      </c>
      <c r="D26" s="49">
        <v>4</v>
      </c>
      <c r="E26" s="50">
        <v>8</v>
      </c>
      <c r="F26" s="49">
        <v>4</v>
      </c>
      <c r="G26" s="50">
        <v>6</v>
      </c>
      <c r="H26" s="66">
        <v>1</v>
      </c>
      <c r="I26" s="69">
        <v>0</v>
      </c>
      <c r="J26" s="49">
        <v>2</v>
      </c>
      <c r="K26" s="50">
        <v>11</v>
      </c>
      <c r="L26" s="66">
        <v>4</v>
      </c>
      <c r="M26" s="50">
        <v>2</v>
      </c>
      <c r="N26" s="49">
        <v>2</v>
      </c>
      <c r="O26" s="50">
        <v>3</v>
      </c>
      <c r="P26" s="66">
        <v>3</v>
      </c>
      <c r="Q26" s="50">
        <v>6</v>
      </c>
      <c r="R26" s="49">
        <v>1</v>
      </c>
      <c r="S26" s="50">
        <v>3</v>
      </c>
      <c r="T26" s="49">
        <v>1</v>
      </c>
      <c r="U26" s="49">
        <v>2</v>
      </c>
    </row>
    <row r="27" spans="1:21" ht="11.1" customHeight="1">
      <c r="A27" s="3" t="s">
        <v>158</v>
      </c>
      <c r="B27" s="47">
        <v>12</v>
      </c>
      <c r="C27" s="48">
        <v>8</v>
      </c>
      <c r="D27" s="52">
        <v>4</v>
      </c>
      <c r="E27" s="48">
        <v>6</v>
      </c>
      <c r="F27" s="67">
        <v>1</v>
      </c>
      <c r="G27" s="48">
        <v>1</v>
      </c>
      <c r="H27" s="67" t="s">
        <v>18</v>
      </c>
      <c r="I27" s="54">
        <v>0</v>
      </c>
      <c r="J27" s="52">
        <v>3</v>
      </c>
      <c r="K27" s="54">
        <v>0</v>
      </c>
      <c r="L27" s="52">
        <v>0</v>
      </c>
      <c r="M27" s="48">
        <v>0</v>
      </c>
      <c r="N27" s="52">
        <v>4</v>
      </c>
      <c r="O27" s="54">
        <v>1</v>
      </c>
      <c r="P27" s="52" t="s">
        <v>18</v>
      </c>
      <c r="Q27" s="48" t="s">
        <v>18</v>
      </c>
      <c r="R27" s="52">
        <v>0</v>
      </c>
      <c r="S27" s="48">
        <v>0</v>
      </c>
      <c r="T27" s="47">
        <v>0</v>
      </c>
      <c r="U27" s="52" t="s">
        <v>18</v>
      </c>
    </row>
    <row r="28" spans="1:21" ht="11.1" customHeight="1">
      <c r="A28" s="3" t="s">
        <v>134</v>
      </c>
      <c r="B28" s="49">
        <v>9</v>
      </c>
      <c r="C28" s="50">
        <v>17</v>
      </c>
      <c r="D28" s="49">
        <v>3</v>
      </c>
      <c r="E28" s="50">
        <v>4</v>
      </c>
      <c r="F28" s="49">
        <v>2</v>
      </c>
      <c r="G28" s="50">
        <v>5</v>
      </c>
      <c r="H28" s="51">
        <v>0</v>
      </c>
      <c r="I28" s="53">
        <v>1</v>
      </c>
      <c r="J28" s="66">
        <v>0</v>
      </c>
      <c r="K28" s="53" t="s">
        <v>18</v>
      </c>
      <c r="L28" s="51">
        <v>0</v>
      </c>
      <c r="M28" s="69" t="s">
        <v>18</v>
      </c>
      <c r="N28" s="49">
        <v>3</v>
      </c>
      <c r="O28" s="50">
        <v>6</v>
      </c>
      <c r="P28" s="51" t="s">
        <v>18</v>
      </c>
      <c r="Q28" s="53" t="s">
        <v>18</v>
      </c>
      <c r="R28" s="51">
        <v>1</v>
      </c>
      <c r="S28" s="69">
        <v>1</v>
      </c>
      <c r="T28" s="51" t="s">
        <v>18</v>
      </c>
      <c r="U28" s="66" t="s">
        <v>18</v>
      </c>
    </row>
    <row r="29" spans="1:21" ht="11.1" customHeight="1">
      <c r="A29" s="3" t="s">
        <v>31</v>
      </c>
      <c r="B29" s="47">
        <v>21</v>
      </c>
      <c r="C29" s="48">
        <v>28</v>
      </c>
      <c r="D29" s="47">
        <v>14</v>
      </c>
      <c r="E29" s="48">
        <v>13</v>
      </c>
      <c r="F29" s="47">
        <v>2</v>
      </c>
      <c r="G29" s="48">
        <v>7</v>
      </c>
      <c r="H29" s="47">
        <v>2</v>
      </c>
      <c r="I29" s="48">
        <v>0</v>
      </c>
      <c r="J29" s="47">
        <v>0</v>
      </c>
      <c r="K29" s="48">
        <v>2</v>
      </c>
      <c r="L29" s="67">
        <v>2</v>
      </c>
      <c r="M29" s="68">
        <v>2</v>
      </c>
      <c r="N29" s="47">
        <v>1</v>
      </c>
      <c r="O29" s="48">
        <v>1</v>
      </c>
      <c r="P29" s="47" t="s">
        <v>18</v>
      </c>
      <c r="Q29" s="48">
        <v>2</v>
      </c>
      <c r="R29" s="47" t="s">
        <v>18</v>
      </c>
      <c r="S29" s="48">
        <v>1</v>
      </c>
      <c r="T29" s="47" t="s">
        <v>18</v>
      </c>
      <c r="U29" s="47" t="s">
        <v>18</v>
      </c>
    </row>
    <row r="30" spans="1:21" ht="11.1" customHeight="1">
      <c r="A30" s="3" t="s">
        <v>135</v>
      </c>
      <c r="B30" s="49">
        <v>23</v>
      </c>
      <c r="C30" s="50">
        <v>40</v>
      </c>
      <c r="D30" s="49" t="s">
        <v>18</v>
      </c>
      <c r="E30" s="50" t="s">
        <v>18</v>
      </c>
      <c r="F30" s="49">
        <v>2</v>
      </c>
      <c r="G30" s="50">
        <v>6</v>
      </c>
      <c r="H30" s="49">
        <v>1</v>
      </c>
      <c r="I30" s="50">
        <v>2</v>
      </c>
      <c r="J30" s="49">
        <v>9</v>
      </c>
      <c r="K30" s="69">
        <v>13</v>
      </c>
      <c r="L30" s="51">
        <v>3</v>
      </c>
      <c r="M30" s="69">
        <v>9</v>
      </c>
      <c r="N30" s="49">
        <v>6</v>
      </c>
      <c r="O30" s="50">
        <v>7</v>
      </c>
      <c r="P30" s="66">
        <v>0</v>
      </c>
      <c r="Q30" s="50">
        <v>0</v>
      </c>
      <c r="R30" s="51">
        <v>0</v>
      </c>
      <c r="S30" s="50">
        <v>3</v>
      </c>
      <c r="T30" s="51">
        <v>1</v>
      </c>
      <c r="U30" s="51">
        <v>1</v>
      </c>
    </row>
    <row r="31" spans="1:21" ht="11.1" customHeight="1">
      <c r="A31" s="3" t="s">
        <v>32</v>
      </c>
      <c r="B31" s="47">
        <v>64</v>
      </c>
      <c r="C31" s="48">
        <v>87</v>
      </c>
      <c r="D31" s="47">
        <v>9</v>
      </c>
      <c r="E31" s="48">
        <v>17</v>
      </c>
      <c r="F31" s="47">
        <v>9</v>
      </c>
      <c r="G31" s="48">
        <v>12</v>
      </c>
      <c r="H31" s="47">
        <v>2</v>
      </c>
      <c r="I31" s="48">
        <v>2</v>
      </c>
      <c r="J31" s="67">
        <v>11</v>
      </c>
      <c r="K31" s="68">
        <v>11</v>
      </c>
      <c r="L31" s="67">
        <v>6</v>
      </c>
      <c r="M31" s="54">
        <v>9</v>
      </c>
      <c r="N31" s="47">
        <v>12</v>
      </c>
      <c r="O31" s="48">
        <v>14</v>
      </c>
      <c r="P31" s="47">
        <v>6</v>
      </c>
      <c r="Q31" s="48">
        <v>8</v>
      </c>
      <c r="R31" s="47">
        <v>4</v>
      </c>
      <c r="S31" s="48">
        <v>10</v>
      </c>
      <c r="T31" s="47">
        <v>4</v>
      </c>
      <c r="U31" s="67">
        <v>6</v>
      </c>
    </row>
    <row r="32" spans="1:21" ht="11.1" customHeight="1">
      <c r="A32" s="3" t="s">
        <v>159</v>
      </c>
      <c r="B32" s="49">
        <v>3</v>
      </c>
      <c r="C32" s="50">
        <v>1</v>
      </c>
      <c r="D32" s="49">
        <v>0</v>
      </c>
      <c r="E32" s="69" t="s">
        <v>18</v>
      </c>
      <c r="F32" s="49">
        <v>1</v>
      </c>
      <c r="G32" s="50">
        <v>0</v>
      </c>
      <c r="H32" s="51" t="s">
        <v>18</v>
      </c>
      <c r="I32" s="53" t="s">
        <v>18</v>
      </c>
      <c r="J32" s="49">
        <v>1</v>
      </c>
      <c r="K32" s="50">
        <v>0</v>
      </c>
      <c r="L32" s="49" t="s">
        <v>18</v>
      </c>
      <c r="M32" s="50" t="s">
        <v>18</v>
      </c>
      <c r="N32" s="49">
        <v>1</v>
      </c>
      <c r="O32" s="50" t="s">
        <v>18</v>
      </c>
      <c r="P32" s="49" t="s">
        <v>18</v>
      </c>
      <c r="Q32" s="50" t="s">
        <v>18</v>
      </c>
      <c r="R32" s="49" t="s">
        <v>18</v>
      </c>
      <c r="S32" s="50" t="s">
        <v>18</v>
      </c>
      <c r="T32" s="51" t="s">
        <v>18</v>
      </c>
      <c r="U32" s="51">
        <v>0</v>
      </c>
    </row>
    <row r="33" spans="1:21" ht="11.1" customHeight="1">
      <c r="A33" s="3" t="s">
        <v>33</v>
      </c>
      <c r="B33" s="47">
        <v>38</v>
      </c>
      <c r="C33" s="48">
        <v>43</v>
      </c>
      <c r="D33" s="47">
        <v>14</v>
      </c>
      <c r="E33" s="48">
        <v>10</v>
      </c>
      <c r="F33" s="47">
        <v>5</v>
      </c>
      <c r="G33" s="48">
        <v>8</v>
      </c>
      <c r="H33" s="47">
        <v>1</v>
      </c>
      <c r="I33" s="48">
        <v>1</v>
      </c>
      <c r="J33" s="47">
        <v>2</v>
      </c>
      <c r="K33" s="48">
        <v>8</v>
      </c>
      <c r="L33" s="67">
        <v>2</v>
      </c>
      <c r="M33" s="48">
        <v>2</v>
      </c>
      <c r="N33" s="47">
        <v>2</v>
      </c>
      <c r="O33" s="48">
        <v>4</v>
      </c>
      <c r="P33" s="52">
        <v>6</v>
      </c>
      <c r="Q33" s="48">
        <v>5</v>
      </c>
      <c r="R33" s="67">
        <v>4</v>
      </c>
      <c r="S33" s="68">
        <v>5</v>
      </c>
      <c r="T33" s="67">
        <v>2</v>
      </c>
      <c r="U33" s="47">
        <v>1</v>
      </c>
    </row>
    <row r="34" spans="1:21" ht="11.1" customHeight="1">
      <c r="A34" s="3" t="s">
        <v>34</v>
      </c>
      <c r="B34" s="49">
        <v>169</v>
      </c>
      <c r="C34" s="50">
        <v>181</v>
      </c>
      <c r="D34" s="49">
        <v>74</v>
      </c>
      <c r="E34" s="50">
        <v>74</v>
      </c>
      <c r="F34" s="49">
        <v>43</v>
      </c>
      <c r="G34" s="50">
        <v>44</v>
      </c>
      <c r="H34" s="66">
        <v>6</v>
      </c>
      <c r="I34" s="69">
        <v>5</v>
      </c>
      <c r="J34" s="66">
        <v>2</v>
      </c>
      <c r="K34" s="69">
        <v>3</v>
      </c>
      <c r="L34" s="51">
        <v>1</v>
      </c>
      <c r="M34" s="69">
        <v>2</v>
      </c>
      <c r="N34" s="66">
        <v>40</v>
      </c>
      <c r="O34" s="50">
        <v>44</v>
      </c>
      <c r="P34" s="51">
        <v>2</v>
      </c>
      <c r="Q34" s="53">
        <v>2</v>
      </c>
      <c r="R34" s="49">
        <v>1</v>
      </c>
      <c r="S34" s="50">
        <v>4</v>
      </c>
      <c r="T34" s="51">
        <v>0</v>
      </c>
      <c r="U34" s="51">
        <v>3</v>
      </c>
    </row>
    <row r="35" spans="1:21" ht="11.1" customHeight="1">
      <c r="A35" s="3" t="s">
        <v>35</v>
      </c>
      <c r="B35" s="47">
        <v>38</v>
      </c>
      <c r="C35" s="48">
        <v>30</v>
      </c>
      <c r="D35" s="47">
        <v>1</v>
      </c>
      <c r="E35" s="48" t="s">
        <v>18</v>
      </c>
      <c r="F35" s="47">
        <v>1</v>
      </c>
      <c r="G35" s="48" t="s">
        <v>18</v>
      </c>
      <c r="H35" s="47" t="s">
        <v>18</v>
      </c>
      <c r="I35" s="48">
        <v>0</v>
      </c>
      <c r="J35" s="47">
        <v>2</v>
      </c>
      <c r="K35" s="54">
        <v>0</v>
      </c>
      <c r="L35" s="52">
        <v>5</v>
      </c>
      <c r="M35" s="68">
        <v>5</v>
      </c>
      <c r="N35" s="52">
        <v>18</v>
      </c>
      <c r="O35" s="54">
        <v>13</v>
      </c>
      <c r="P35" s="52">
        <v>9</v>
      </c>
      <c r="Q35" s="54">
        <v>11</v>
      </c>
      <c r="R35" s="52">
        <v>2</v>
      </c>
      <c r="S35" s="54">
        <v>1</v>
      </c>
      <c r="T35" s="52" t="s">
        <v>18</v>
      </c>
      <c r="U35" s="52">
        <v>0</v>
      </c>
    </row>
    <row r="36" spans="1:21" ht="11.1" customHeight="1">
      <c r="A36" s="3" t="s">
        <v>137</v>
      </c>
      <c r="B36" s="49">
        <v>62</v>
      </c>
      <c r="C36" s="50">
        <v>78</v>
      </c>
      <c r="D36" s="49">
        <v>36</v>
      </c>
      <c r="E36" s="50">
        <v>54</v>
      </c>
      <c r="F36" s="49">
        <v>21</v>
      </c>
      <c r="G36" s="50">
        <v>20</v>
      </c>
      <c r="H36" s="49">
        <v>2</v>
      </c>
      <c r="I36" s="50">
        <v>3</v>
      </c>
      <c r="J36" s="66">
        <v>3</v>
      </c>
      <c r="K36" s="53">
        <v>1</v>
      </c>
      <c r="L36" s="51" t="s">
        <v>18</v>
      </c>
      <c r="M36" s="53" t="s">
        <v>18</v>
      </c>
      <c r="N36" s="51" t="s">
        <v>18</v>
      </c>
      <c r="O36" s="53" t="s">
        <v>18</v>
      </c>
      <c r="P36" s="51" t="s">
        <v>18</v>
      </c>
      <c r="Q36" s="53" t="s">
        <v>18</v>
      </c>
      <c r="R36" s="51" t="s">
        <v>18</v>
      </c>
      <c r="S36" s="53" t="s">
        <v>18</v>
      </c>
      <c r="T36" s="51" t="s">
        <v>18</v>
      </c>
      <c r="U36" s="51" t="s">
        <v>18</v>
      </c>
    </row>
    <row r="37" spans="1:21" ht="11.1" customHeight="1">
      <c r="A37" s="3" t="s">
        <v>37</v>
      </c>
      <c r="B37" s="47">
        <v>125</v>
      </c>
      <c r="C37" s="48">
        <v>127</v>
      </c>
      <c r="D37" s="52">
        <v>74</v>
      </c>
      <c r="E37" s="54">
        <v>74</v>
      </c>
      <c r="F37" s="47">
        <v>43</v>
      </c>
      <c r="G37" s="48">
        <v>44</v>
      </c>
      <c r="H37" s="52">
        <v>6</v>
      </c>
      <c r="I37" s="54">
        <v>5</v>
      </c>
      <c r="J37" s="52">
        <v>2</v>
      </c>
      <c r="K37" s="54">
        <v>3</v>
      </c>
      <c r="L37" s="52">
        <v>0</v>
      </c>
      <c r="M37" s="54">
        <v>1</v>
      </c>
      <c r="N37" s="52" t="s">
        <v>18</v>
      </c>
      <c r="O37" s="54" t="s">
        <v>18</v>
      </c>
      <c r="P37" s="52" t="s">
        <v>18</v>
      </c>
      <c r="Q37" s="54" t="s">
        <v>18</v>
      </c>
      <c r="R37" s="52" t="s">
        <v>18</v>
      </c>
      <c r="S37" s="54" t="s">
        <v>18</v>
      </c>
      <c r="T37" s="52" t="s">
        <v>18</v>
      </c>
      <c r="U37" s="52" t="s">
        <v>18</v>
      </c>
    </row>
    <row r="38" spans="1:21" ht="11.1" customHeight="1">
      <c r="A38" s="3" t="s">
        <v>142</v>
      </c>
      <c r="B38" s="49">
        <v>19</v>
      </c>
      <c r="C38" s="50">
        <v>29</v>
      </c>
      <c r="D38" s="51">
        <v>7</v>
      </c>
      <c r="E38" s="53">
        <v>12</v>
      </c>
      <c r="F38" s="49">
        <v>4</v>
      </c>
      <c r="G38" s="50">
        <v>5</v>
      </c>
      <c r="H38" s="51">
        <v>0</v>
      </c>
      <c r="I38" s="53">
        <v>0</v>
      </c>
      <c r="J38" s="51">
        <v>0</v>
      </c>
      <c r="K38" s="53">
        <v>1</v>
      </c>
      <c r="L38" s="51">
        <v>1</v>
      </c>
      <c r="M38" s="53">
        <v>1</v>
      </c>
      <c r="N38" s="51">
        <v>3</v>
      </c>
      <c r="O38" s="53">
        <v>4</v>
      </c>
      <c r="P38" s="51">
        <v>3</v>
      </c>
      <c r="Q38" s="53">
        <v>2</v>
      </c>
      <c r="R38" s="51">
        <v>0</v>
      </c>
      <c r="S38" s="53">
        <v>1</v>
      </c>
      <c r="T38" s="51" t="s">
        <v>18</v>
      </c>
      <c r="U38" s="51">
        <v>2</v>
      </c>
    </row>
    <row r="39" spans="1:21" ht="11.1" customHeight="1">
      <c r="A39" s="3" t="s">
        <v>144</v>
      </c>
      <c r="B39" s="47">
        <v>6</v>
      </c>
      <c r="C39" s="48">
        <v>19</v>
      </c>
      <c r="D39" s="52" t="s">
        <v>18</v>
      </c>
      <c r="E39" s="48" t="s">
        <v>18</v>
      </c>
      <c r="F39" s="47" t="s">
        <v>18</v>
      </c>
      <c r="G39" s="48">
        <v>2</v>
      </c>
      <c r="H39" s="47">
        <v>0</v>
      </c>
      <c r="I39" s="48">
        <v>0</v>
      </c>
      <c r="J39" s="47">
        <v>1</v>
      </c>
      <c r="K39" s="48">
        <v>5</v>
      </c>
      <c r="L39" s="67">
        <v>0</v>
      </c>
      <c r="M39" s="48">
        <v>1</v>
      </c>
      <c r="N39" s="52">
        <v>1</v>
      </c>
      <c r="O39" s="48">
        <v>1</v>
      </c>
      <c r="P39" s="47">
        <v>1</v>
      </c>
      <c r="Q39" s="48">
        <v>7</v>
      </c>
      <c r="R39" s="67">
        <v>2</v>
      </c>
      <c r="S39" s="54">
        <v>3</v>
      </c>
      <c r="T39" s="52" t="s">
        <v>18</v>
      </c>
      <c r="U39" s="52">
        <v>0</v>
      </c>
    </row>
    <row r="40" spans="1:21" ht="11.1" customHeight="1">
      <c r="A40" s="3" t="s">
        <v>143</v>
      </c>
      <c r="B40" s="49">
        <v>33</v>
      </c>
      <c r="C40" s="50">
        <v>45</v>
      </c>
      <c r="D40" s="51">
        <v>16</v>
      </c>
      <c r="E40" s="53">
        <v>25</v>
      </c>
      <c r="F40" s="51">
        <v>9</v>
      </c>
      <c r="G40" s="53">
        <v>11</v>
      </c>
      <c r="H40" s="66">
        <v>1</v>
      </c>
      <c r="I40" s="53">
        <v>1</v>
      </c>
      <c r="J40" s="49">
        <v>1</v>
      </c>
      <c r="K40" s="50">
        <v>1</v>
      </c>
      <c r="L40" s="49">
        <v>0</v>
      </c>
      <c r="M40" s="53">
        <v>1</v>
      </c>
      <c r="N40" s="51">
        <v>2</v>
      </c>
      <c r="O40" s="69">
        <v>3</v>
      </c>
      <c r="P40" s="49">
        <v>1</v>
      </c>
      <c r="Q40" s="50">
        <v>1</v>
      </c>
      <c r="R40" s="51">
        <v>1</v>
      </c>
      <c r="S40" s="53">
        <v>3</v>
      </c>
      <c r="T40" s="51">
        <v>1</v>
      </c>
      <c r="U40" s="51">
        <v>1</v>
      </c>
    </row>
    <row r="41" spans="1:21" ht="11.1" customHeight="1">
      <c r="A41" s="3" t="s">
        <v>160</v>
      </c>
      <c r="B41" s="47">
        <v>2</v>
      </c>
      <c r="C41" s="48">
        <v>2</v>
      </c>
      <c r="D41" s="52">
        <v>2</v>
      </c>
      <c r="E41" s="54">
        <v>0</v>
      </c>
      <c r="F41" s="52" t="s">
        <v>18</v>
      </c>
      <c r="G41" s="54">
        <v>1</v>
      </c>
      <c r="H41" s="52" t="s">
        <v>18</v>
      </c>
      <c r="I41" s="54" t="s">
        <v>18</v>
      </c>
      <c r="J41" s="47" t="s">
        <v>18</v>
      </c>
      <c r="K41" s="48">
        <v>0</v>
      </c>
      <c r="L41" s="52" t="s">
        <v>18</v>
      </c>
      <c r="M41" s="54" t="s">
        <v>18</v>
      </c>
      <c r="N41" s="52" t="s">
        <v>18</v>
      </c>
      <c r="O41" s="54" t="s">
        <v>18</v>
      </c>
      <c r="P41" s="52">
        <v>0</v>
      </c>
      <c r="Q41" s="54">
        <v>0</v>
      </c>
      <c r="R41" s="52" t="s">
        <v>18</v>
      </c>
      <c r="S41" s="54" t="s">
        <v>18</v>
      </c>
      <c r="T41" s="52">
        <v>0</v>
      </c>
      <c r="U41" s="52" t="s">
        <v>18</v>
      </c>
    </row>
    <row r="42" spans="1:21" ht="11.1" customHeight="1">
      <c r="A42" s="3" t="s">
        <v>161</v>
      </c>
      <c r="B42" s="51"/>
      <c r="C42" s="50">
        <v>8</v>
      </c>
      <c r="D42" s="51"/>
      <c r="E42" s="53" t="s">
        <v>18</v>
      </c>
      <c r="F42" s="51"/>
      <c r="G42" s="53">
        <v>8</v>
      </c>
      <c r="H42" s="51"/>
      <c r="I42" s="53" t="s">
        <v>18</v>
      </c>
      <c r="J42" s="51"/>
      <c r="K42" s="50" t="s">
        <v>18</v>
      </c>
      <c r="L42" s="51"/>
      <c r="M42" s="53" t="s">
        <v>18</v>
      </c>
      <c r="N42" s="51"/>
      <c r="O42" s="53" t="s">
        <v>18</v>
      </c>
      <c r="P42" s="51"/>
      <c r="Q42" s="53" t="s">
        <v>18</v>
      </c>
      <c r="R42" s="51"/>
      <c r="S42" s="53" t="s">
        <v>18</v>
      </c>
      <c r="T42" s="51"/>
      <c r="U42" s="51" t="s">
        <v>18</v>
      </c>
    </row>
    <row r="43" spans="1:21" ht="11.1" customHeight="1">
      <c r="A43" s="3" t="s">
        <v>38</v>
      </c>
      <c r="B43" s="47"/>
      <c r="C43" s="48"/>
      <c r="D43" s="52" t="s">
        <v>18</v>
      </c>
      <c r="E43" s="54" t="s">
        <v>18</v>
      </c>
      <c r="F43" s="52">
        <v>21</v>
      </c>
      <c r="G43" s="54">
        <v>21</v>
      </c>
      <c r="H43" s="52" t="s">
        <v>18</v>
      </c>
      <c r="I43" s="54" t="s">
        <v>18</v>
      </c>
      <c r="J43" s="47" t="s">
        <v>18</v>
      </c>
      <c r="K43" s="48" t="s">
        <v>18</v>
      </c>
      <c r="L43" s="52" t="s">
        <v>18</v>
      </c>
      <c r="M43" s="54" t="s">
        <v>18</v>
      </c>
      <c r="N43" s="52" t="s">
        <v>18</v>
      </c>
      <c r="O43" s="54" t="s">
        <v>18</v>
      </c>
      <c r="P43" s="52" t="s">
        <v>18</v>
      </c>
      <c r="Q43" s="54" t="s">
        <v>18</v>
      </c>
      <c r="R43" s="52" t="s">
        <v>18</v>
      </c>
      <c r="S43" s="54" t="s">
        <v>18</v>
      </c>
      <c r="T43" s="52" t="s">
        <v>18</v>
      </c>
      <c r="U43" s="52" t="s">
        <v>18</v>
      </c>
    </row>
    <row r="44" spans="1:21" ht="11.1" customHeight="1">
      <c r="A44" s="3" t="s">
        <v>39</v>
      </c>
      <c r="B44" s="49"/>
      <c r="C44" s="50"/>
      <c r="D44" s="66" t="s">
        <v>18</v>
      </c>
      <c r="E44" s="69" t="s">
        <v>18</v>
      </c>
      <c r="F44" s="51">
        <v>18</v>
      </c>
      <c r="G44" s="69">
        <v>20</v>
      </c>
      <c r="H44" s="66" t="s">
        <v>18</v>
      </c>
      <c r="I44" s="69" t="s">
        <v>18</v>
      </c>
      <c r="J44" s="49" t="s">
        <v>18</v>
      </c>
      <c r="K44" s="50" t="s">
        <v>18</v>
      </c>
      <c r="L44" s="49" t="s">
        <v>18</v>
      </c>
      <c r="M44" s="69" t="s">
        <v>18</v>
      </c>
      <c r="N44" s="51" t="s">
        <v>18</v>
      </c>
      <c r="O44" s="69" t="s">
        <v>18</v>
      </c>
      <c r="P44" s="51" t="s">
        <v>18</v>
      </c>
      <c r="Q44" s="53" t="s">
        <v>18</v>
      </c>
      <c r="R44" s="51" t="s">
        <v>18</v>
      </c>
      <c r="S44" s="53" t="s">
        <v>18</v>
      </c>
      <c r="T44" s="51" t="s">
        <v>18</v>
      </c>
      <c r="U44" s="51" t="s">
        <v>18</v>
      </c>
    </row>
    <row r="45" spans="1:21" ht="11.1" customHeight="1">
      <c r="A45" s="3" t="s">
        <v>40</v>
      </c>
      <c r="B45" s="47">
        <v>173</v>
      </c>
      <c r="C45" s="48">
        <v>165</v>
      </c>
      <c r="D45" s="52" t="s">
        <v>18</v>
      </c>
      <c r="E45" s="54">
        <v>0</v>
      </c>
      <c r="F45" s="52">
        <v>3</v>
      </c>
      <c r="G45" s="54">
        <v>4</v>
      </c>
      <c r="H45" s="52">
        <v>6</v>
      </c>
      <c r="I45" s="54">
        <v>8</v>
      </c>
      <c r="J45" s="47">
        <v>162</v>
      </c>
      <c r="K45" s="48">
        <v>151</v>
      </c>
      <c r="L45" s="52">
        <v>2</v>
      </c>
      <c r="M45" s="54">
        <v>1</v>
      </c>
      <c r="N45" s="52" t="s">
        <v>18</v>
      </c>
      <c r="O45" s="54" t="s">
        <v>18</v>
      </c>
      <c r="P45" s="52" t="s">
        <v>18</v>
      </c>
      <c r="Q45" s="54" t="s">
        <v>18</v>
      </c>
      <c r="R45" s="52" t="s">
        <v>18</v>
      </c>
      <c r="S45" s="54" t="s">
        <v>18</v>
      </c>
      <c r="T45" s="52" t="s">
        <v>18</v>
      </c>
      <c r="U45" s="52">
        <v>0</v>
      </c>
    </row>
    <row r="46" spans="1:21" ht="11.1" customHeight="1">
      <c r="A46" s="3" t="s">
        <v>41</v>
      </c>
      <c r="B46" s="49">
        <v>53</v>
      </c>
      <c r="C46" s="50">
        <v>55</v>
      </c>
      <c r="D46" s="51" t="s">
        <v>18</v>
      </c>
      <c r="E46" s="53">
        <v>0</v>
      </c>
      <c r="F46" s="51">
        <v>1</v>
      </c>
      <c r="G46" s="53" t="s">
        <v>18</v>
      </c>
      <c r="H46" s="51" t="s">
        <v>18</v>
      </c>
      <c r="I46" s="53" t="s">
        <v>18</v>
      </c>
      <c r="J46" s="49">
        <v>51</v>
      </c>
      <c r="K46" s="50">
        <v>52</v>
      </c>
      <c r="L46" s="51" t="s">
        <v>18</v>
      </c>
      <c r="M46" s="53">
        <v>1</v>
      </c>
      <c r="N46" s="51" t="s">
        <v>18</v>
      </c>
      <c r="O46" s="53" t="s">
        <v>18</v>
      </c>
      <c r="P46" s="51">
        <v>1</v>
      </c>
      <c r="Q46" s="53">
        <v>2</v>
      </c>
      <c r="R46" s="51" t="s">
        <v>18</v>
      </c>
      <c r="S46" s="53" t="s">
        <v>18</v>
      </c>
      <c r="T46" s="51" t="s">
        <v>18</v>
      </c>
      <c r="U46" s="51" t="s">
        <v>18</v>
      </c>
    </row>
    <row r="47" spans="1:21" ht="11.1" customHeight="1">
      <c r="A47" s="3" t="s">
        <v>42</v>
      </c>
      <c r="B47" s="47"/>
      <c r="C47" s="48"/>
      <c r="D47" s="52" t="s">
        <v>18</v>
      </c>
      <c r="E47" s="54" t="s">
        <v>18</v>
      </c>
      <c r="F47" s="52" t="s">
        <v>18</v>
      </c>
      <c r="G47" s="54" t="s">
        <v>18</v>
      </c>
      <c r="H47" s="52" t="s">
        <v>18</v>
      </c>
      <c r="I47" s="54" t="s">
        <v>18</v>
      </c>
      <c r="J47" s="47">
        <v>33</v>
      </c>
      <c r="K47" s="68">
        <v>33</v>
      </c>
      <c r="L47" s="52" t="s">
        <v>18</v>
      </c>
      <c r="M47" s="54" t="s">
        <v>18</v>
      </c>
      <c r="N47" s="52" t="s">
        <v>18</v>
      </c>
      <c r="O47" s="54" t="s">
        <v>18</v>
      </c>
      <c r="P47" s="52" t="s">
        <v>18</v>
      </c>
      <c r="Q47" s="54" t="s">
        <v>18</v>
      </c>
      <c r="R47" s="52" t="s">
        <v>18</v>
      </c>
      <c r="S47" s="54" t="s">
        <v>18</v>
      </c>
      <c r="T47" s="52" t="s">
        <v>18</v>
      </c>
      <c r="U47" s="52" t="s">
        <v>18</v>
      </c>
    </row>
    <row r="48" spans="1:21" ht="11.1" customHeight="1">
      <c r="A48" s="3" t="s">
        <v>43</v>
      </c>
      <c r="B48" s="49"/>
      <c r="C48" s="50"/>
      <c r="D48" s="49" t="s">
        <v>18</v>
      </c>
      <c r="E48" s="53" t="s">
        <v>18</v>
      </c>
      <c r="F48" s="66" t="s">
        <v>18</v>
      </c>
      <c r="G48" s="53" t="s">
        <v>18</v>
      </c>
      <c r="H48" s="51" t="s">
        <v>18</v>
      </c>
      <c r="I48" s="53" t="s">
        <v>18</v>
      </c>
      <c r="J48" s="49">
        <v>14</v>
      </c>
      <c r="K48" s="50">
        <v>12</v>
      </c>
      <c r="L48" s="49" t="s">
        <v>18</v>
      </c>
      <c r="M48" s="50" t="s">
        <v>18</v>
      </c>
      <c r="N48" s="51" t="s">
        <v>18</v>
      </c>
      <c r="O48" s="53" t="s">
        <v>18</v>
      </c>
      <c r="P48" s="51" t="s">
        <v>18</v>
      </c>
      <c r="Q48" s="53" t="s">
        <v>18</v>
      </c>
      <c r="R48" s="66" t="s">
        <v>18</v>
      </c>
      <c r="S48" s="53" t="s">
        <v>18</v>
      </c>
      <c r="T48" s="51" t="s">
        <v>18</v>
      </c>
      <c r="U48" s="51" t="s">
        <v>18</v>
      </c>
    </row>
    <row r="49" spans="1:21" ht="11.1" customHeight="1">
      <c r="A49" s="3" t="s">
        <v>44</v>
      </c>
      <c r="B49" s="47"/>
      <c r="C49" s="48"/>
      <c r="D49" s="52" t="s">
        <v>18</v>
      </c>
      <c r="E49" s="54" t="s">
        <v>18</v>
      </c>
      <c r="F49" s="52" t="s">
        <v>18</v>
      </c>
      <c r="G49" s="54" t="s">
        <v>18</v>
      </c>
      <c r="H49" s="52" t="s">
        <v>18</v>
      </c>
      <c r="I49" s="54" t="s">
        <v>18</v>
      </c>
      <c r="J49" s="52">
        <v>47</v>
      </c>
      <c r="K49" s="54">
        <v>45</v>
      </c>
      <c r="L49" s="47" t="s">
        <v>18</v>
      </c>
      <c r="M49" s="48" t="s">
        <v>18</v>
      </c>
      <c r="N49" s="52" t="s">
        <v>18</v>
      </c>
      <c r="O49" s="54" t="s">
        <v>18</v>
      </c>
      <c r="P49" s="52" t="s">
        <v>18</v>
      </c>
      <c r="Q49" s="54" t="s">
        <v>18</v>
      </c>
      <c r="R49" s="52" t="s">
        <v>18</v>
      </c>
      <c r="S49" s="54" t="s">
        <v>18</v>
      </c>
      <c r="T49" s="52" t="s">
        <v>18</v>
      </c>
      <c r="U49" s="52" t="s">
        <v>18</v>
      </c>
    </row>
    <row r="50" spans="1:21" ht="11.1" customHeight="1">
      <c r="A50" s="3" t="s">
        <v>45</v>
      </c>
      <c r="B50" s="49">
        <v>21</v>
      </c>
      <c r="C50" s="50">
        <v>18</v>
      </c>
      <c r="D50" s="49">
        <v>1</v>
      </c>
      <c r="E50" s="69">
        <v>1</v>
      </c>
      <c r="F50" s="49">
        <v>1</v>
      </c>
      <c r="G50" s="50" t="s">
        <v>18</v>
      </c>
      <c r="H50" s="51">
        <v>0</v>
      </c>
      <c r="I50" s="53">
        <v>0</v>
      </c>
      <c r="J50" s="49">
        <v>19</v>
      </c>
      <c r="K50" s="69">
        <v>16</v>
      </c>
      <c r="L50" s="51">
        <v>0</v>
      </c>
      <c r="M50" s="53">
        <v>1</v>
      </c>
      <c r="N50" s="49">
        <v>0</v>
      </c>
      <c r="O50" s="50" t="s">
        <v>18</v>
      </c>
      <c r="P50" s="49">
        <v>0</v>
      </c>
      <c r="Q50" s="69" t="s">
        <v>18</v>
      </c>
      <c r="R50" s="51" t="s">
        <v>18</v>
      </c>
      <c r="S50" s="53" t="s">
        <v>18</v>
      </c>
      <c r="T50" s="51">
        <v>0</v>
      </c>
      <c r="U50" s="51" t="s">
        <v>18</v>
      </c>
    </row>
    <row r="51" spans="1:21" ht="11.1" customHeight="1">
      <c r="A51" s="3" t="s">
        <v>46</v>
      </c>
      <c r="B51" s="47"/>
      <c r="C51" s="48"/>
      <c r="D51" s="52" t="s">
        <v>18</v>
      </c>
      <c r="E51" s="54" t="s">
        <v>18</v>
      </c>
      <c r="F51" s="52" t="s">
        <v>18</v>
      </c>
      <c r="G51" s="54" t="s">
        <v>18</v>
      </c>
      <c r="H51" s="52" t="s">
        <v>18</v>
      </c>
      <c r="I51" s="54" t="s">
        <v>18</v>
      </c>
      <c r="J51" s="52">
        <v>11</v>
      </c>
      <c r="K51" s="54">
        <v>8</v>
      </c>
      <c r="L51" s="52" t="s">
        <v>18</v>
      </c>
      <c r="M51" s="54" t="s">
        <v>18</v>
      </c>
      <c r="N51" s="47" t="s">
        <v>18</v>
      </c>
      <c r="O51" s="48" t="s">
        <v>18</v>
      </c>
      <c r="P51" s="52" t="s">
        <v>18</v>
      </c>
      <c r="Q51" s="54" t="s">
        <v>18</v>
      </c>
      <c r="R51" s="52" t="s">
        <v>18</v>
      </c>
      <c r="S51" s="54" t="s">
        <v>18</v>
      </c>
      <c r="T51" s="52" t="s">
        <v>18</v>
      </c>
      <c r="U51" s="52" t="s">
        <v>18</v>
      </c>
    </row>
    <row r="52" spans="1:21" ht="11.1" customHeight="1">
      <c r="A52" s="3" t="s">
        <v>47</v>
      </c>
      <c r="B52" s="49"/>
      <c r="C52" s="50"/>
      <c r="D52" s="51" t="s">
        <v>18</v>
      </c>
      <c r="E52" s="53" t="s">
        <v>18</v>
      </c>
      <c r="F52" s="51" t="s">
        <v>18</v>
      </c>
      <c r="G52" s="53" t="s">
        <v>18</v>
      </c>
      <c r="H52" s="51" t="s">
        <v>18</v>
      </c>
      <c r="I52" s="53" t="s">
        <v>18</v>
      </c>
      <c r="J52" s="51">
        <v>14</v>
      </c>
      <c r="K52" s="53">
        <v>10</v>
      </c>
      <c r="L52" s="51" t="s">
        <v>18</v>
      </c>
      <c r="M52" s="53" t="s">
        <v>18</v>
      </c>
      <c r="N52" s="49" t="s">
        <v>18</v>
      </c>
      <c r="O52" s="50" t="s">
        <v>18</v>
      </c>
      <c r="P52" s="51" t="s">
        <v>18</v>
      </c>
      <c r="Q52" s="53" t="s">
        <v>18</v>
      </c>
      <c r="R52" s="51" t="s">
        <v>18</v>
      </c>
      <c r="S52" s="53" t="s">
        <v>18</v>
      </c>
      <c r="T52" s="51" t="s">
        <v>18</v>
      </c>
      <c r="U52" s="51" t="s">
        <v>18</v>
      </c>
    </row>
    <row r="53" spans="1:21" ht="11.1" customHeight="1">
      <c r="A53" s="3" t="s">
        <v>48</v>
      </c>
      <c r="B53" s="47">
        <v>81</v>
      </c>
      <c r="C53" s="48">
        <v>79</v>
      </c>
      <c r="D53" s="52">
        <v>1</v>
      </c>
      <c r="E53" s="54" t="s">
        <v>18</v>
      </c>
      <c r="F53" s="52" t="s">
        <v>18</v>
      </c>
      <c r="G53" s="54" t="s">
        <v>18</v>
      </c>
      <c r="H53" s="52">
        <v>0</v>
      </c>
      <c r="I53" s="54">
        <v>0</v>
      </c>
      <c r="J53" s="52">
        <v>1</v>
      </c>
      <c r="K53" s="54">
        <v>0</v>
      </c>
      <c r="L53" s="52">
        <v>79</v>
      </c>
      <c r="M53" s="54">
        <v>78</v>
      </c>
      <c r="N53" s="52" t="s">
        <v>18</v>
      </c>
      <c r="O53" s="54">
        <v>0</v>
      </c>
      <c r="P53" s="47" t="s">
        <v>18</v>
      </c>
      <c r="Q53" s="48" t="s">
        <v>18</v>
      </c>
      <c r="R53" s="52" t="s">
        <v>18</v>
      </c>
      <c r="S53" s="54" t="s">
        <v>18</v>
      </c>
      <c r="T53" s="52" t="s">
        <v>18</v>
      </c>
      <c r="U53" s="52" t="s">
        <v>18</v>
      </c>
    </row>
    <row r="54" spans="1:21" ht="11.1" customHeight="1">
      <c r="A54" s="3" t="s">
        <v>145</v>
      </c>
      <c r="B54" s="49"/>
      <c r="C54" s="50"/>
      <c r="D54" s="51" t="s">
        <v>18</v>
      </c>
      <c r="E54" s="53" t="s">
        <v>18</v>
      </c>
      <c r="F54" s="51" t="s">
        <v>18</v>
      </c>
      <c r="G54" s="53" t="s">
        <v>18</v>
      </c>
      <c r="H54" s="51" t="s">
        <v>18</v>
      </c>
      <c r="I54" s="53" t="s">
        <v>18</v>
      </c>
      <c r="J54" s="51" t="s">
        <v>18</v>
      </c>
      <c r="K54" s="53" t="s">
        <v>18</v>
      </c>
      <c r="L54" s="51">
        <v>3</v>
      </c>
      <c r="M54" s="53">
        <v>2</v>
      </c>
      <c r="N54" s="51" t="s">
        <v>18</v>
      </c>
      <c r="O54" s="53" t="s">
        <v>18</v>
      </c>
      <c r="P54" s="49" t="s">
        <v>18</v>
      </c>
      <c r="Q54" s="50" t="s">
        <v>18</v>
      </c>
      <c r="R54" s="51" t="s">
        <v>18</v>
      </c>
      <c r="S54" s="53" t="s">
        <v>18</v>
      </c>
      <c r="T54" s="51" t="s">
        <v>18</v>
      </c>
      <c r="U54" s="51" t="s">
        <v>18</v>
      </c>
    </row>
    <row r="55" spans="1:21" ht="11.1" customHeight="1">
      <c r="A55" s="3" t="s">
        <v>49</v>
      </c>
      <c r="B55" s="47">
        <v>137</v>
      </c>
      <c r="C55" s="48">
        <v>154</v>
      </c>
      <c r="D55" s="52" t="s">
        <v>18</v>
      </c>
      <c r="E55" s="54" t="s">
        <v>18</v>
      </c>
      <c r="F55" s="52">
        <v>5</v>
      </c>
      <c r="G55" s="54">
        <v>8</v>
      </c>
      <c r="H55" s="52" t="s">
        <v>18</v>
      </c>
      <c r="I55" s="54" t="s">
        <v>18</v>
      </c>
      <c r="J55" s="52" t="s">
        <v>18</v>
      </c>
      <c r="K55" s="54" t="s">
        <v>18</v>
      </c>
      <c r="L55" s="52" t="s">
        <v>18</v>
      </c>
      <c r="M55" s="54" t="s">
        <v>18</v>
      </c>
      <c r="N55" s="52">
        <v>129</v>
      </c>
      <c r="O55" s="54">
        <v>142</v>
      </c>
      <c r="P55" s="47">
        <v>2</v>
      </c>
      <c r="Q55" s="48">
        <v>5</v>
      </c>
      <c r="R55" s="52" t="s">
        <v>18</v>
      </c>
      <c r="S55" s="54" t="s">
        <v>18</v>
      </c>
      <c r="T55" s="52" t="s">
        <v>18</v>
      </c>
      <c r="U55" s="52" t="s">
        <v>18</v>
      </c>
    </row>
    <row r="56" spans="1:21" ht="11.1" customHeight="1">
      <c r="A56" s="3" t="s">
        <v>146</v>
      </c>
      <c r="B56" s="49"/>
      <c r="C56" s="50"/>
      <c r="D56" s="51" t="s">
        <v>18</v>
      </c>
      <c r="E56" s="53" t="s">
        <v>18</v>
      </c>
      <c r="F56" s="51" t="s">
        <v>18</v>
      </c>
      <c r="G56" s="53" t="s">
        <v>18</v>
      </c>
      <c r="H56" s="51" t="s">
        <v>18</v>
      </c>
      <c r="I56" s="53" t="s">
        <v>18</v>
      </c>
      <c r="J56" s="51" t="s">
        <v>18</v>
      </c>
      <c r="K56" s="53" t="s">
        <v>18</v>
      </c>
      <c r="L56" s="51" t="s">
        <v>18</v>
      </c>
      <c r="M56" s="53" t="s">
        <v>18</v>
      </c>
      <c r="N56" s="51">
        <v>32</v>
      </c>
      <c r="O56" s="53">
        <v>30</v>
      </c>
      <c r="P56" s="51" t="s">
        <v>18</v>
      </c>
      <c r="Q56" s="53" t="s">
        <v>18</v>
      </c>
      <c r="R56" s="49" t="s">
        <v>18</v>
      </c>
      <c r="S56" s="50" t="s">
        <v>18</v>
      </c>
      <c r="T56" s="51" t="s">
        <v>18</v>
      </c>
      <c r="U56" s="66" t="s">
        <v>18</v>
      </c>
    </row>
    <row r="57" spans="1:21" ht="11.1" customHeight="1">
      <c r="A57" s="3" t="s">
        <v>147</v>
      </c>
      <c r="B57" s="47"/>
      <c r="C57" s="48"/>
      <c r="D57" s="52" t="s">
        <v>18</v>
      </c>
      <c r="E57" s="54" t="s">
        <v>18</v>
      </c>
      <c r="F57" s="52" t="s">
        <v>18</v>
      </c>
      <c r="G57" s="54" t="s">
        <v>18</v>
      </c>
      <c r="H57" s="52" t="s">
        <v>18</v>
      </c>
      <c r="I57" s="54" t="s">
        <v>18</v>
      </c>
      <c r="J57" s="52" t="s">
        <v>18</v>
      </c>
      <c r="K57" s="54" t="s">
        <v>18</v>
      </c>
      <c r="L57" s="52" t="s">
        <v>18</v>
      </c>
      <c r="M57" s="54" t="s">
        <v>18</v>
      </c>
      <c r="N57" s="52">
        <v>4</v>
      </c>
      <c r="O57" s="54">
        <v>4</v>
      </c>
      <c r="P57" s="52" t="s">
        <v>18</v>
      </c>
      <c r="Q57" s="54" t="s">
        <v>18</v>
      </c>
      <c r="R57" s="47" t="s">
        <v>18</v>
      </c>
      <c r="S57" s="48" t="s">
        <v>18</v>
      </c>
      <c r="T57" s="52" t="s">
        <v>18</v>
      </c>
      <c r="U57" s="52" t="s">
        <v>18</v>
      </c>
    </row>
    <row r="58" spans="1:21" ht="11.1" customHeight="1">
      <c r="A58" s="3" t="s">
        <v>138</v>
      </c>
      <c r="B58" s="49">
        <v>25</v>
      </c>
      <c r="C58" s="50">
        <v>42</v>
      </c>
      <c r="D58" s="51" t="s">
        <v>18</v>
      </c>
      <c r="E58" s="53">
        <v>2</v>
      </c>
      <c r="F58" s="51" t="s">
        <v>18</v>
      </c>
      <c r="G58" s="53" t="s">
        <v>18</v>
      </c>
      <c r="H58" s="51">
        <v>0</v>
      </c>
      <c r="I58" s="53" t="s">
        <v>18</v>
      </c>
      <c r="J58" s="51" t="s">
        <v>18</v>
      </c>
      <c r="K58" s="53" t="s">
        <v>18</v>
      </c>
      <c r="L58" s="51">
        <v>1</v>
      </c>
      <c r="M58" s="53" t="s">
        <v>18</v>
      </c>
      <c r="N58" s="51">
        <v>2</v>
      </c>
      <c r="O58" s="53">
        <v>5</v>
      </c>
      <c r="P58" s="51">
        <v>22</v>
      </c>
      <c r="Q58" s="53">
        <v>34</v>
      </c>
      <c r="R58" s="49" t="s">
        <v>18</v>
      </c>
      <c r="S58" s="50" t="s">
        <v>18</v>
      </c>
      <c r="T58" s="51" t="s">
        <v>18</v>
      </c>
      <c r="U58" s="51" t="s">
        <v>18</v>
      </c>
    </row>
    <row r="59" spans="1:21" ht="11.1" customHeight="1">
      <c r="A59" s="3" t="s">
        <v>148</v>
      </c>
      <c r="B59" s="47"/>
      <c r="C59" s="48"/>
      <c r="D59" s="52" t="s">
        <v>18</v>
      </c>
      <c r="E59" s="68" t="s">
        <v>18</v>
      </c>
      <c r="F59" s="52" t="s">
        <v>18</v>
      </c>
      <c r="G59" s="54" t="s">
        <v>18</v>
      </c>
      <c r="H59" s="52" t="s">
        <v>18</v>
      </c>
      <c r="I59" s="54" t="s">
        <v>18</v>
      </c>
      <c r="J59" s="52" t="s">
        <v>18</v>
      </c>
      <c r="K59" s="68" t="s">
        <v>18</v>
      </c>
      <c r="L59" s="47" t="s">
        <v>18</v>
      </c>
      <c r="M59" s="48" t="s">
        <v>18</v>
      </c>
      <c r="N59" s="52" t="s">
        <v>18</v>
      </c>
      <c r="O59" s="54" t="s">
        <v>18</v>
      </c>
      <c r="P59" s="52">
        <v>3</v>
      </c>
      <c r="Q59" s="54">
        <v>1</v>
      </c>
      <c r="R59" s="47" t="s">
        <v>18</v>
      </c>
      <c r="S59" s="48" t="s">
        <v>18</v>
      </c>
      <c r="T59" s="52" t="s">
        <v>18</v>
      </c>
      <c r="U59" s="52" t="s">
        <v>18</v>
      </c>
    </row>
    <row r="60" spans="1:21" ht="11.1" customHeight="1">
      <c r="A60" s="3" t="s">
        <v>149</v>
      </c>
      <c r="B60" s="49"/>
      <c r="C60" s="50"/>
      <c r="D60" s="51" t="s">
        <v>18</v>
      </c>
      <c r="E60" s="53" t="s">
        <v>18</v>
      </c>
      <c r="F60" s="51" t="s">
        <v>18</v>
      </c>
      <c r="G60" s="53" t="s">
        <v>18</v>
      </c>
      <c r="H60" s="51" t="s">
        <v>18</v>
      </c>
      <c r="I60" s="53" t="s">
        <v>18</v>
      </c>
      <c r="J60" s="51" t="s">
        <v>18</v>
      </c>
      <c r="K60" s="53" t="s">
        <v>18</v>
      </c>
      <c r="L60" s="51" t="s">
        <v>18</v>
      </c>
      <c r="M60" s="53" t="s">
        <v>18</v>
      </c>
      <c r="N60" s="51" t="s">
        <v>18</v>
      </c>
      <c r="O60" s="53" t="s">
        <v>18</v>
      </c>
      <c r="P60" s="51">
        <v>4</v>
      </c>
      <c r="Q60" s="53">
        <v>4</v>
      </c>
      <c r="R60" s="49" t="s">
        <v>18</v>
      </c>
      <c r="S60" s="50" t="s">
        <v>18</v>
      </c>
      <c r="T60" s="51" t="s">
        <v>18</v>
      </c>
      <c r="U60" s="51" t="s">
        <v>18</v>
      </c>
    </row>
    <row r="61" spans="1:21" ht="11.1" customHeight="1">
      <c r="A61" s="3" t="s">
        <v>150</v>
      </c>
      <c r="B61" s="47"/>
      <c r="C61" s="48"/>
      <c r="D61" s="47" t="s">
        <v>18</v>
      </c>
      <c r="E61" s="54" t="s">
        <v>18</v>
      </c>
      <c r="F61" s="47" t="s">
        <v>18</v>
      </c>
      <c r="G61" s="48" t="s">
        <v>18</v>
      </c>
      <c r="H61" s="52" t="s">
        <v>18</v>
      </c>
      <c r="I61" s="54" t="s">
        <v>18</v>
      </c>
      <c r="J61" s="52" t="s">
        <v>18</v>
      </c>
      <c r="K61" s="48" t="s">
        <v>18</v>
      </c>
      <c r="L61" s="52" t="s">
        <v>18</v>
      </c>
      <c r="M61" s="48" t="s">
        <v>18</v>
      </c>
      <c r="N61" s="47" t="s">
        <v>18</v>
      </c>
      <c r="O61" s="48" t="s">
        <v>18</v>
      </c>
      <c r="P61" s="47">
        <v>7</v>
      </c>
      <c r="Q61" s="48">
        <v>9</v>
      </c>
      <c r="R61" s="47" t="s">
        <v>18</v>
      </c>
      <c r="S61" s="48" t="s">
        <v>18</v>
      </c>
      <c r="T61" s="47" t="s">
        <v>18</v>
      </c>
      <c r="U61" s="47" t="s">
        <v>18</v>
      </c>
    </row>
    <row r="62" spans="1:21" ht="11.1" customHeight="1">
      <c r="A62" s="3" t="s">
        <v>50</v>
      </c>
      <c r="B62" s="49">
        <v>50</v>
      </c>
      <c r="C62" s="50">
        <v>56</v>
      </c>
      <c r="D62" s="51" t="s">
        <v>18</v>
      </c>
      <c r="E62" s="69" t="s">
        <v>18</v>
      </c>
      <c r="F62" s="51" t="s">
        <v>18</v>
      </c>
      <c r="G62" s="53" t="s">
        <v>18</v>
      </c>
      <c r="H62" s="51" t="s">
        <v>18</v>
      </c>
      <c r="I62" s="53" t="s">
        <v>18</v>
      </c>
      <c r="J62" s="51" t="s">
        <v>18</v>
      </c>
      <c r="K62" s="53" t="s">
        <v>18</v>
      </c>
      <c r="L62" s="51" t="s">
        <v>18</v>
      </c>
      <c r="M62" s="53">
        <v>0</v>
      </c>
      <c r="N62" s="51" t="s">
        <v>18</v>
      </c>
      <c r="O62" s="53" t="s">
        <v>18</v>
      </c>
      <c r="P62" s="51" t="s">
        <v>18</v>
      </c>
      <c r="Q62" s="53" t="s">
        <v>18</v>
      </c>
      <c r="R62" s="49">
        <v>50</v>
      </c>
      <c r="S62" s="50">
        <v>56</v>
      </c>
      <c r="T62" s="51">
        <v>0</v>
      </c>
      <c r="U62" s="51" t="s">
        <v>18</v>
      </c>
    </row>
    <row r="63" spans="1:21" ht="11.1" customHeight="1">
      <c r="A63" s="3" t="s">
        <v>139</v>
      </c>
      <c r="B63" s="47">
        <v>7</v>
      </c>
      <c r="C63" s="48">
        <v>10</v>
      </c>
      <c r="D63" s="52" t="s">
        <v>18</v>
      </c>
      <c r="E63" s="54" t="s">
        <v>18</v>
      </c>
      <c r="F63" s="67" t="s">
        <v>18</v>
      </c>
      <c r="G63" s="54" t="s">
        <v>18</v>
      </c>
      <c r="H63" s="67">
        <v>0</v>
      </c>
      <c r="I63" s="68" t="s">
        <v>18</v>
      </c>
      <c r="J63" s="67" t="s">
        <v>18</v>
      </c>
      <c r="K63" s="54" t="s">
        <v>18</v>
      </c>
      <c r="L63" s="52" t="s">
        <v>18</v>
      </c>
      <c r="M63" s="68">
        <v>0</v>
      </c>
      <c r="N63" s="47" t="s">
        <v>18</v>
      </c>
      <c r="O63" s="54" t="s">
        <v>18</v>
      </c>
      <c r="P63" s="67" t="s">
        <v>18</v>
      </c>
      <c r="Q63" s="54" t="s">
        <v>18</v>
      </c>
      <c r="R63" s="47">
        <v>7</v>
      </c>
      <c r="S63" s="68">
        <v>10</v>
      </c>
      <c r="T63" s="47" t="s">
        <v>18</v>
      </c>
      <c r="U63" s="47" t="s">
        <v>18</v>
      </c>
    </row>
    <row r="64" spans="1:21" ht="11.1" customHeight="1">
      <c r="A64" s="3" t="s">
        <v>162</v>
      </c>
      <c r="B64" s="49"/>
      <c r="C64" s="50"/>
      <c r="D64" s="51" t="s">
        <v>18</v>
      </c>
      <c r="E64" s="69" t="s">
        <v>18</v>
      </c>
      <c r="F64" s="51" t="s">
        <v>18</v>
      </c>
      <c r="G64" s="53" t="s">
        <v>18</v>
      </c>
      <c r="H64" s="51" t="s">
        <v>18</v>
      </c>
      <c r="I64" s="53" t="s">
        <v>18</v>
      </c>
      <c r="J64" s="51" t="s">
        <v>18</v>
      </c>
      <c r="K64" s="53" t="s">
        <v>18</v>
      </c>
      <c r="L64" s="51" t="s">
        <v>18</v>
      </c>
      <c r="M64" s="53" t="s">
        <v>18</v>
      </c>
      <c r="N64" s="51" t="s">
        <v>18</v>
      </c>
      <c r="O64" s="53" t="s">
        <v>18</v>
      </c>
      <c r="P64" s="51" t="s">
        <v>18</v>
      </c>
      <c r="Q64" s="53" t="s">
        <v>18</v>
      </c>
      <c r="R64" s="49">
        <v>3</v>
      </c>
      <c r="S64" s="50">
        <v>0</v>
      </c>
      <c r="T64" s="51" t="s">
        <v>18</v>
      </c>
      <c r="U64" s="51" t="s">
        <v>18</v>
      </c>
    </row>
    <row r="65" spans="1:21" ht="11.1" customHeight="1">
      <c r="A65" s="3" t="s">
        <v>151</v>
      </c>
      <c r="B65" s="47">
        <v>1</v>
      </c>
      <c r="C65" s="48">
        <v>0</v>
      </c>
      <c r="D65" s="47" t="s">
        <v>18</v>
      </c>
      <c r="E65" s="54" t="s">
        <v>18</v>
      </c>
      <c r="F65" s="47" t="s">
        <v>18</v>
      </c>
      <c r="G65" s="48" t="s">
        <v>18</v>
      </c>
      <c r="H65" s="52" t="s">
        <v>18</v>
      </c>
      <c r="I65" s="54" t="s">
        <v>18</v>
      </c>
      <c r="J65" s="52" t="s">
        <v>18</v>
      </c>
      <c r="K65" s="48" t="s">
        <v>18</v>
      </c>
      <c r="L65" s="52" t="s">
        <v>18</v>
      </c>
      <c r="M65" s="48" t="s">
        <v>18</v>
      </c>
      <c r="N65" s="47" t="s">
        <v>18</v>
      </c>
      <c r="O65" s="48" t="s">
        <v>18</v>
      </c>
      <c r="P65" s="47" t="s">
        <v>18</v>
      </c>
      <c r="Q65" s="48" t="s">
        <v>18</v>
      </c>
      <c r="R65" s="47">
        <v>1</v>
      </c>
      <c r="S65" s="48">
        <v>0</v>
      </c>
      <c r="T65" s="47" t="s">
        <v>18</v>
      </c>
      <c r="U65" s="47" t="s">
        <v>18</v>
      </c>
    </row>
    <row r="66" spans="1:21" ht="11.1" customHeight="1">
      <c r="A66" s="3" t="s">
        <v>51</v>
      </c>
      <c r="B66" s="49">
        <v>11</v>
      </c>
      <c r="C66" s="50">
        <v>11</v>
      </c>
      <c r="D66" s="51" t="s">
        <v>18</v>
      </c>
      <c r="E66" s="69">
        <v>3</v>
      </c>
      <c r="F66" s="51" t="s">
        <v>18</v>
      </c>
      <c r="G66" s="53" t="s">
        <v>18</v>
      </c>
      <c r="H66" s="51" t="s">
        <v>18</v>
      </c>
      <c r="I66" s="53" t="s">
        <v>18</v>
      </c>
      <c r="J66" s="51" t="s">
        <v>18</v>
      </c>
      <c r="K66" s="53" t="s">
        <v>18</v>
      </c>
      <c r="L66" s="51">
        <v>1</v>
      </c>
      <c r="M66" s="53">
        <v>2</v>
      </c>
      <c r="N66" s="51">
        <v>1</v>
      </c>
      <c r="O66" s="53" t="s">
        <v>18</v>
      </c>
      <c r="P66" s="51" t="s">
        <v>18</v>
      </c>
      <c r="Q66" s="53" t="s">
        <v>18</v>
      </c>
      <c r="R66" s="49">
        <v>9</v>
      </c>
      <c r="S66" s="50">
        <v>7</v>
      </c>
      <c r="T66" s="51" t="s">
        <v>18</v>
      </c>
      <c r="U66" s="51" t="s">
        <v>18</v>
      </c>
    </row>
    <row r="67" spans="1:21" ht="11.1" customHeight="1">
      <c r="A67" s="3" t="s">
        <v>163</v>
      </c>
      <c r="B67" s="47"/>
      <c r="C67" s="48"/>
      <c r="D67" s="47" t="s">
        <v>18</v>
      </c>
      <c r="E67" s="54" t="s">
        <v>18</v>
      </c>
      <c r="F67" s="47" t="s">
        <v>18</v>
      </c>
      <c r="G67" s="48" t="s">
        <v>18</v>
      </c>
      <c r="H67" s="52" t="s">
        <v>18</v>
      </c>
      <c r="I67" s="54" t="s">
        <v>18</v>
      </c>
      <c r="J67" s="52" t="s">
        <v>18</v>
      </c>
      <c r="K67" s="48" t="s">
        <v>18</v>
      </c>
      <c r="L67" s="52" t="s">
        <v>18</v>
      </c>
      <c r="M67" s="48" t="s">
        <v>18</v>
      </c>
      <c r="N67" s="47" t="s">
        <v>18</v>
      </c>
      <c r="O67" s="48" t="s">
        <v>18</v>
      </c>
      <c r="P67" s="47" t="s">
        <v>18</v>
      </c>
      <c r="Q67" s="48" t="s">
        <v>18</v>
      </c>
      <c r="R67" s="47">
        <v>9</v>
      </c>
      <c r="S67" s="48">
        <v>6</v>
      </c>
      <c r="T67" s="47" t="s">
        <v>18</v>
      </c>
      <c r="U67" s="47" t="s">
        <v>18</v>
      </c>
    </row>
    <row r="68" spans="1:21" ht="11.1" customHeight="1">
      <c r="A68" s="3" t="s">
        <v>52</v>
      </c>
      <c r="B68" s="49">
        <v>80</v>
      </c>
      <c r="C68" s="50">
        <v>82</v>
      </c>
      <c r="D68" s="51">
        <v>0</v>
      </c>
      <c r="E68" s="69">
        <v>1</v>
      </c>
      <c r="F68" s="51">
        <v>1</v>
      </c>
      <c r="G68" s="53">
        <v>1</v>
      </c>
      <c r="H68" s="51" t="s">
        <v>18</v>
      </c>
      <c r="I68" s="53" t="s">
        <v>18</v>
      </c>
      <c r="J68" s="51">
        <v>0</v>
      </c>
      <c r="K68" s="53" t="s">
        <v>18</v>
      </c>
      <c r="L68" s="51">
        <v>1</v>
      </c>
      <c r="M68" s="53" t="s">
        <v>18</v>
      </c>
      <c r="N68" s="51">
        <v>1</v>
      </c>
      <c r="O68" s="53">
        <v>5</v>
      </c>
      <c r="P68" s="51">
        <v>4</v>
      </c>
      <c r="Q68" s="53">
        <v>2</v>
      </c>
      <c r="R68" s="49">
        <v>73</v>
      </c>
      <c r="S68" s="50">
        <v>71</v>
      </c>
      <c r="T68" s="51">
        <v>2</v>
      </c>
      <c r="U68" s="51">
        <v>4</v>
      </c>
    </row>
    <row r="69" spans="1:21" ht="11.1" customHeight="1">
      <c r="A69" s="3" t="s">
        <v>164</v>
      </c>
      <c r="B69" s="47">
        <v>70</v>
      </c>
      <c r="C69" s="48">
        <v>71</v>
      </c>
      <c r="D69" s="47" t="s">
        <v>18</v>
      </c>
      <c r="E69" s="54" t="s">
        <v>18</v>
      </c>
      <c r="F69" s="47" t="s">
        <v>18</v>
      </c>
      <c r="G69" s="48" t="s">
        <v>18</v>
      </c>
      <c r="H69" s="52" t="s">
        <v>18</v>
      </c>
      <c r="I69" s="54" t="s">
        <v>18</v>
      </c>
      <c r="J69" s="52" t="s">
        <v>18</v>
      </c>
      <c r="K69" s="48" t="s">
        <v>18</v>
      </c>
      <c r="L69" s="52" t="s">
        <v>18</v>
      </c>
      <c r="M69" s="48">
        <v>0</v>
      </c>
      <c r="N69" s="47" t="s">
        <v>18</v>
      </c>
      <c r="O69" s="48" t="s">
        <v>18</v>
      </c>
      <c r="P69" s="47" t="s">
        <v>18</v>
      </c>
      <c r="Q69" s="48" t="s">
        <v>18</v>
      </c>
      <c r="R69" s="47" t="s">
        <v>18</v>
      </c>
      <c r="S69" s="48">
        <v>1</v>
      </c>
      <c r="T69" s="47">
        <v>70</v>
      </c>
      <c r="U69" s="47">
        <v>71</v>
      </c>
    </row>
    <row r="70" spans="1:21" ht="11.1" customHeight="1">
      <c r="A70" s="3" t="s">
        <v>165</v>
      </c>
      <c r="B70" s="49"/>
      <c r="C70" s="50">
        <v>23</v>
      </c>
      <c r="D70" s="51"/>
      <c r="E70" s="69">
        <v>6</v>
      </c>
      <c r="F70" s="51"/>
      <c r="G70" s="53">
        <v>5</v>
      </c>
      <c r="H70" s="51"/>
      <c r="I70" s="53">
        <v>1</v>
      </c>
      <c r="J70" s="51"/>
      <c r="K70" s="53">
        <v>4</v>
      </c>
      <c r="L70" s="51"/>
      <c r="M70" s="53">
        <v>2</v>
      </c>
      <c r="N70" s="51"/>
      <c r="O70" s="53" t="s">
        <v>18</v>
      </c>
      <c r="P70" s="51"/>
      <c r="Q70" s="53">
        <v>0</v>
      </c>
      <c r="R70" s="49"/>
      <c r="S70" s="50">
        <v>1</v>
      </c>
      <c r="T70" s="51"/>
      <c r="U70" s="51">
        <v>2</v>
      </c>
    </row>
    <row r="71" spans="1:21" ht="11.1" customHeight="1">
      <c r="A71" s="3" t="s">
        <v>166</v>
      </c>
      <c r="B71" s="47"/>
      <c r="C71" s="48">
        <v>9</v>
      </c>
      <c r="D71" s="47"/>
      <c r="E71" s="54">
        <v>2</v>
      </c>
      <c r="F71" s="47"/>
      <c r="G71" s="48">
        <v>2</v>
      </c>
      <c r="H71" s="52"/>
      <c r="I71" s="54">
        <v>0</v>
      </c>
      <c r="J71" s="52"/>
      <c r="K71" s="48">
        <v>0</v>
      </c>
      <c r="L71" s="52"/>
      <c r="M71" s="48">
        <v>0</v>
      </c>
      <c r="N71" s="47"/>
      <c r="O71" s="48">
        <v>2</v>
      </c>
      <c r="P71" s="47"/>
      <c r="Q71" s="48">
        <v>1</v>
      </c>
      <c r="R71" s="47"/>
      <c r="S71" s="48">
        <v>1</v>
      </c>
      <c r="T71" s="47"/>
      <c r="U71" s="47">
        <v>1</v>
      </c>
    </row>
    <row r="72" spans="1:21" ht="11.1" customHeight="1">
      <c r="A72" s="3" t="s">
        <v>167</v>
      </c>
      <c r="B72" s="49"/>
      <c r="C72" s="50">
        <v>4</v>
      </c>
      <c r="D72" s="51"/>
      <c r="E72" s="69">
        <v>0</v>
      </c>
      <c r="F72" s="51"/>
      <c r="G72" s="53" t="s">
        <v>18</v>
      </c>
      <c r="H72" s="51"/>
      <c r="I72" s="53" t="s">
        <v>18</v>
      </c>
      <c r="J72" s="51"/>
      <c r="K72" s="53">
        <v>1</v>
      </c>
      <c r="L72" s="51"/>
      <c r="M72" s="53">
        <v>0</v>
      </c>
      <c r="N72" s="51"/>
      <c r="O72" s="53">
        <v>2</v>
      </c>
      <c r="P72" s="51"/>
      <c r="Q72" s="53">
        <v>0</v>
      </c>
      <c r="R72" s="49"/>
      <c r="S72" s="50">
        <v>0</v>
      </c>
      <c r="T72" s="51"/>
      <c r="U72" s="51" t="s">
        <v>18</v>
      </c>
    </row>
    <row r="73" spans="1:21" ht="11.1" customHeight="1">
      <c r="A73" s="3" t="s">
        <v>168</v>
      </c>
      <c r="B73" s="47"/>
      <c r="C73" s="48">
        <v>14</v>
      </c>
      <c r="D73" s="47"/>
      <c r="E73" s="54">
        <v>3</v>
      </c>
      <c r="F73" s="47"/>
      <c r="G73" s="48">
        <v>3</v>
      </c>
      <c r="H73" s="52"/>
      <c r="I73" s="54">
        <v>0</v>
      </c>
      <c r="J73" s="52"/>
      <c r="K73" s="48">
        <v>2</v>
      </c>
      <c r="L73" s="52"/>
      <c r="M73" s="48">
        <v>2</v>
      </c>
      <c r="N73" s="47"/>
      <c r="O73" s="48">
        <v>1</v>
      </c>
      <c r="P73" s="47"/>
      <c r="Q73" s="48">
        <v>2</v>
      </c>
      <c r="R73" s="47"/>
      <c r="S73" s="48">
        <v>0</v>
      </c>
      <c r="T73" s="47"/>
      <c r="U73" s="47">
        <v>0</v>
      </c>
    </row>
    <row r="74" spans="1:21" ht="11.1" customHeight="1">
      <c r="A74" s="3" t="s">
        <v>169</v>
      </c>
      <c r="B74" s="49"/>
      <c r="C74" s="50">
        <v>10</v>
      </c>
      <c r="D74" s="51"/>
      <c r="E74" s="69">
        <v>3</v>
      </c>
      <c r="F74" s="51"/>
      <c r="G74" s="53">
        <v>2</v>
      </c>
      <c r="H74" s="51"/>
      <c r="I74" s="53">
        <v>0</v>
      </c>
      <c r="J74" s="51"/>
      <c r="K74" s="53" t="s">
        <v>18</v>
      </c>
      <c r="L74" s="51"/>
      <c r="M74" s="53">
        <v>1</v>
      </c>
      <c r="N74" s="51"/>
      <c r="O74" s="53">
        <v>1</v>
      </c>
      <c r="P74" s="51"/>
      <c r="Q74" s="53">
        <v>1</v>
      </c>
      <c r="R74" s="49"/>
      <c r="S74" s="50">
        <v>2</v>
      </c>
      <c r="T74" s="51"/>
      <c r="U74" s="51" t="s">
        <v>18</v>
      </c>
    </row>
    <row r="75" spans="1:21" ht="11.1" customHeight="1">
      <c r="A75" s="3" t="s">
        <v>170</v>
      </c>
      <c r="B75" s="47"/>
      <c r="C75" s="48">
        <v>26</v>
      </c>
      <c r="D75" s="47"/>
      <c r="E75" s="54">
        <v>6</v>
      </c>
      <c r="F75" s="47"/>
      <c r="G75" s="48">
        <v>9</v>
      </c>
      <c r="H75" s="52"/>
      <c r="I75" s="54">
        <v>0</v>
      </c>
      <c r="J75" s="52"/>
      <c r="K75" s="48">
        <v>6</v>
      </c>
      <c r="L75" s="52"/>
      <c r="M75" s="48">
        <v>1</v>
      </c>
      <c r="N75" s="47"/>
      <c r="O75" s="48">
        <v>1</v>
      </c>
      <c r="P75" s="47"/>
      <c r="Q75" s="48">
        <v>1</v>
      </c>
      <c r="R75" s="47"/>
      <c r="S75" s="48">
        <v>1</v>
      </c>
      <c r="T75" s="47"/>
      <c r="U75" s="47">
        <v>1</v>
      </c>
    </row>
    <row r="76" spans="1:21" ht="11.1" customHeight="1">
      <c r="A76" s="3" t="s">
        <v>171</v>
      </c>
      <c r="B76" s="49"/>
      <c r="C76" s="50">
        <v>23</v>
      </c>
      <c r="D76" s="49"/>
      <c r="E76" s="50">
        <v>9</v>
      </c>
      <c r="F76" s="49"/>
      <c r="G76" s="50">
        <v>8</v>
      </c>
      <c r="H76" s="49"/>
      <c r="I76" s="50">
        <v>1</v>
      </c>
      <c r="J76" s="49"/>
      <c r="K76" s="69">
        <v>1</v>
      </c>
      <c r="L76" s="51"/>
      <c r="M76" s="69">
        <v>0</v>
      </c>
      <c r="N76" s="49"/>
      <c r="O76" s="50">
        <v>1</v>
      </c>
      <c r="P76" s="66"/>
      <c r="Q76" s="50">
        <v>2</v>
      </c>
      <c r="R76" s="51"/>
      <c r="S76" s="50">
        <v>0</v>
      </c>
      <c r="T76" s="51"/>
      <c r="U76" s="51">
        <v>1</v>
      </c>
    </row>
    <row r="77" spans="1:21" ht="11.1" customHeight="1">
      <c r="A77" s="3" t="s">
        <v>172</v>
      </c>
      <c r="B77" s="47"/>
      <c r="C77" s="48">
        <v>10</v>
      </c>
      <c r="D77" s="47"/>
      <c r="E77" s="48">
        <v>5</v>
      </c>
      <c r="F77" s="47"/>
      <c r="G77" s="48">
        <v>0</v>
      </c>
      <c r="H77" s="47"/>
      <c r="I77" s="48">
        <v>0</v>
      </c>
      <c r="J77" s="67"/>
      <c r="K77" s="68">
        <v>0</v>
      </c>
      <c r="L77" s="67"/>
      <c r="M77" s="54" t="s">
        <v>18</v>
      </c>
      <c r="N77" s="47"/>
      <c r="O77" s="48">
        <v>2</v>
      </c>
      <c r="P77" s="47"/>
      <c r="Q77" s="48">
        <v>1</v>
      </c>
      <c r="R77" s="47"/>
      <c r="S77" s="48">
        <v>2</v>
      </c>
      <c r="T77" s="47"/>
      <c r="U77" s="67">
        <v>1</v>
      </c>
    </row>
    <row r="78" spans="1:21" ht="11.1" customHeight="1">
      <c r="A78" s="3" t="s">
        <v>173</v>
      </c>
      <c r="B78" s="49"/>
      <c r="C78" s="50">
        <v>22</v>
      </c>
      <c r="D78" s="49"/>
      <c r="E78" s="69">
        <v>5</v>
      </c>
      <c r="F78" s="49"/>
      <c r="G78" s="50">
        <v>3</v>
      </c>
      <c r="H78" s="51"/>
      <c r="I78" s="53">
        <v>1</v>
      </c>
      <c r="J78" s="49"/>
      <c r="K78" s="50">
        <v>4</v>
      </c>
      <c r="L78" s="49"/>
      <c r="M78" s="50">
        <v>3</v>
      </c>
      <c r="N78" s="49"/>
      <c r="O78" s="50">
        <v>3</v>
      </c>
      <c r="P78" s="49"/>
      <c r="Q78" s="50">
        <v>2</v>
      </c>
      <c r="R78" s="49"/>
      <c r="S78" s="50">
        <v>0</v>
      </c>
      <c r="T78" s="51"/>
      <c r="U78" s="51">
        <v>0</v>
      </c>
    </row>
    <row r="79" spans="1:21" ht="11.1" customHeight="1">
      <c r="A79" s="3" t="s">
        <v>174</v>
      </c>
      <c r="B79" s="47"/>
      <c r="C79" s="48">
        <v>21</v>
      </c>
      <c r="D79" s="47"/>
      <c r="E79" s="48">
        <v>3</v>
      </c>
      <c r="F79" s="47"/>
      <c r="G79" s="48">
        <v>6</v>
      </c>
      <c r="H79" s="47"/>
      <c r="I79" s="48">
        <v>0</v>
      </c>
      <c r="J79" s="47"/>
      <c r="K79" s="48">
        <v>2</v>
      </c>
      <c r="L79" s="67"/>
      <c r="M79" s="48">
        <v>2</v>
      </c>
      <c r="N79" s="47"/>
      <c r="O79" s="48">
        <v>5</v>
      </c>
      <c r="P79" s="52"/>
      <c r="Q79" s="48">
        <v>0</v>
      </c>
      <c r="R79" s="67"/>
      <c r="S79" s="68">
        <v>2</v>
      </c>
      <c r="T79" s="67"/>
      <c r="U79" s="47">
        <v>1</v>
      </c>
    </row>
    <row r="80" spans="1:21" ht="11.1" customHeight="1">
      <c r="A80" s="3" t="s">
        <v>175</v>
      </c>
      <c r="B80" s="49"/>
      <c r="C80" s="50">
        <v>11</v>
      </c>
      <c r="D80" s="49"/>
      <c r="E80" s="50">
        <v>2</v>
      </c>
      <c r="F80" s="49"/>
      <c r="G80" s="50">
        <v>3</v>
      </c>
      <c r="H80" s="66"/>
      <c r="I80" s="69">
        <v>0</v>
      </c>
      <c r="J80" s="66"/>
      <c r="K80" s="69">
        <v>0</v>
      </c>
      <c r="L80" s="51"/>
      <c r="M80" s="69">
        <v>1</v>
      </c>
      <c r="N80" s="66"/>
      <c r="O80" s="50">
        <v>1</v>
      </c>
      <c r="P80" s="51"/>
      <c r="Q80" s="53">
        <v>1</v>
      </c>
      <c r="R80" s="49"/>
      <c r="S80" s="50">
        <v>2</v>
      </c>
      <c r="T80" s="51"/>
      <c r="U80" s="51">
        <v>0</v>
      </c>
    </row>
    <row r="81" spans="1:21" ht="11.1" customHeight="1">
      <c r="A81" s="3" t="s">
        <v>176</v>
      </c>
      <c r="B81" s="47"/>
      <c r="C81" s="48">
        <v>7</v>
      </c>
      <c r="D81" s="47"/>
      <c r="E81" s="48">
        <v>4</v>
      </c>
      <c r="F81" s="47"/>
      <c r="G81" s="48">
        <v>3</v>
      </c>
      <c r="H81" s="47"/>
      <c r="I81" s="48" t="s">
        <v>18</v>
      </c>
      <c r="J81" s="47"/>
      <c r="K81" s="54" t="s">
        <v>18</v>
      </c>
      <c r="L81" s="52"/>
      <c r="M81" s="68" t="s">
        <v>18</v>
      </c>
      <c r="N81" s="52"/>
      <c r="O81" s="54" t="s">
        <v>18</v>
      </c>
      <c r="P81" s="52"/>
      <c r="Q81" s="54" t="s">
        <v>18</v>
      </c>
      <c r="R81" s="52"/>
      <c r="S81" s="54" t="s">
        <v>18</v>
      </c>
      <c r="T81" s="52"/>
      <c r="U81" s="52" t="s">
        <v>18</v>
      </c>
    </row>
    <row r="82" spans="1:21" ht="11.1" customHeight="1">
      <c r="A82" s="3" t="s">
        <v>177</v>
      </c>
      <c r="B82" s="49"/>
      <c r="C82" s="50">
        <v>9</v>
      </c>
      <c r="D82" s="49"/>
      <c r="E82" s="50">
        <v>6</v>
      </c>
      <c r="F82" s="49"/>
      <c r="G82" s="50">
        <v>3</v>
      </c>
      <c r="H82" s="49"/>
      <c r="I82" s="50" t="s">
        <v>18</v>
      </c>
      <c r="J82" s="66"/>
      <c r="K82" s="53" t="s">
        <v>18</v>
      </c>
      <c r="L82" s="51"/>
      <c r="M82" s="53" t="s">
        <v>18</v>
      </c>
      <c r="N82" s="51"/>
      <c r="O82" s="53" t="s">
        <v>18</v>
      </c>
      <c r="P82" s="51"/>
      <c r="Q82" s="53" t="s">
        <v>18</v>
      </c>
      <c r="R82" s="51"/>
      <c r="S82" s="53" t="s">
        <v>18</v>
      </c>
      <c r="T82" s="51"/>
      <c r="U82" s="51" t="s">
        <v>18</v>
      </c>
    </row>
    <row r="83" spans="1:21" ht="11.1" customHeight="1">
      <c r="A83" s="3" t="s">
        <v>178</v>
      </c>
      <c r="B83" s="47"/>
      <c r="C83" s="48">
        <v>4</v>
      </c>
      <c r="D83" s="52"/>
      <c r="E83" s="54">
        <v>3</v>
      </c>
      <c r="F83" s="47"/>
      <c r="G83" s="48">
        <v>1</v>
      </c>
      <c r="H83" s="52"/>
      <c r="I83" s="54" t="s">
        <v>18</v>
      </c>
      <c r="J83" s="52"/>
      <c r="K83" s="54" t="s">
        <v>18</v>
      </c>
      <c r="L83" s="52"/>
      <c r="M83" s="54">
        <v>1</v>
      </c>
      <c r="N83" s="52"/>
      <c r="O83" s="54" t="s">
        <v>18</v>
      </c>
      <c r="P83" s="52"/>
      <c r="Q83" s="54" t="s">
        <v>18</v>
      </c>
      <c r="R83" s="52"/>
      <c r="S83" s="54" t="s">
        <v>18</v>
      </c>
      <c r="T83" s="52"/>
      <c r="U83" s="52" t="s">
        <v>18</v>
      </c>
    </row>
    <row r="84" spans="1:21" ht="11.1" customHeight="1">
      <c r="A84" s="3" t="s">
        <v>179</v>
      </c>
      <c r="B84" s="49"/>
      <c r="C84" s="50">
        <v>3</v>
      </c>
      <c r="D84" s="51"/>
      <c r="E84" s="53">
        <v>2</v>
      </c>
      <c r="F84" s="49"/>
      <c r="G84" s="50">
        <v>1</v>
      </c>
      <c r="H84" s="51"/>
      <c r="I84" s="53" t="s">
        <v>18</v>
      </c>
      <c r="J84" s="51"/>
      <c r="K84" s="53" t="s">
        <v>18</v>
      </c>
      <c r="L84" s="51"/>
      <c r="M84" s="53" t="s">
        <v>18</v>
      </c>
      <c r="N84" s="51"/>
      <c r="O84" s="53" t="s">
        <v>18</v>
      </c>
      <c r="P84" s="51"/>
      <c r="Q84" s="53" t="s">
        <v>18</v>
      </c>
      <c r="R84" s="51"/>
      <c r="S84" s="53" t="s">
        <v>18</v>
      </c>
      <c r="T84" s="51"/>
      <c r="U84" s="51" t="s">
        <v>18</v>
      </c>
    </row>
    <row r="85" spans="1:21" ht="11.1" customHeight="1">
      <c r="A85" s="3" t="s">
        <v>180</v>
      </c>
      <c r="B85" s="47"/>
      <c r="C85" s="48">
        <v>8</v>
      </c>
      <c r="D85" s="52"/>
      <c r="E85" s="48">
        <v>4</v>
      </c>
      <c r="F85" s="47"/>
      <c r="G85" s="48">
        <v>2</v>
      </c>
      <c r="H85" s="47"/>
      <c r="I85" s="48">
        <v>0</v>
      </c>
      <c r="J85" s="47"/>
      <c r="K85" s="48" t="s">
        <v>18</v>
      </c>
      <c r="L85" s="67"/>
      <c r="M85" s="48" t="s">
        <v>18</v>
      </c>
      <c r="N85" s="52"/>
      <c r="O85" s="48">
        <v>1</v>
      </c>
      <c r="P85" s="47"/>
      <c r="Q85" s="48" t="s">
        <v>18</v>
      </c>
      <c r="R85" s="67"/>
      <c r="S85" s="54" t="s">
        <v>18</v>
      </c>
      <c r="T85" s="52"/>
      <c r="U85" s="52" t="s">
        <v>18</v>
      </c>
    </row>
    <row r="86" spans="1:21" ht="11.1" customHeight="1">
      <c r="A86" s="3" t="s">
        <v>181</v>
      </c>
      <c r="B86" s="49"/>
      <c r="C86" s="50">
        <v>9</v>
      </c>
      <c r="D86" s="51"/>
      <c r="E86" s="53">
        <v>3</v>
      </c>
      <c r="F86" s="51"/>
      <c r="G86" s="53">
        <v>5</v>
      </c>
      <c r="H86" s="66"/>
      <c r="I86" s="53">
        <v>1</v>
      </c>
      <c r="J86" s="49"/>
      <c r="K86" s="50">
        <v>0</v>
      </c>
      <c r="L86" s="49"/>
      <c r="M86" s="53" t="s">
        <v>18</v>
      </c>
      <c r="N86" s="51"/>
      <c r="O86" s="69" t="s">
        <v>18</v>
      </c>
      <c r="P86" s="49"/>
      <c r="Q86" s="50" t="s">
        <v>18</v>
      </c>
      <c r="R86" s="51"/>
      <c r="S86" s="53" t="s">
        <v>18</v>
      </c>
      <c r="T86" s="51"/>
      <c r="U86" s="51" t="s">
        <v>18</v>
      </c>
    </row>
    <row r="87" spans="1:21" ht="11.1" customHeight="1">
      <c r="A87" s="3" t="s">
        <v>182</v>
      </c>
      <c r="B87" s="47"/>
      <c r="C87" s="48">
        <v>4</v>
      </c>
      <c r="D87" s="52"/>
      <c r="E87" s="54" t="s">
        <v>18</v>
      </c>
      <c r="F87" s="52"/>
      <c r="G87" s="54" t="s">
        <v>18</v>
      </c>
      <c r="H87" s="52"/>
      <c r="I87" s="54">
        <v>1</v>
      </c>
      <c r="J87" s="47"/>
      <c r="K87" s="48">
        <v>3</v>
      </c>
      <c r="L87" s="52"/>
      <c r="M87" s="54">
        <v>1</v>
      </c>
      <c r="N87" s="52"/>
      <c r="O87" s="54" t="s">
        <v>18</v>
      </c>
      <c r="P87" s="52"/>
      <c r="Q87" s="54" t="s">
        <v>18</v>
      </c>
      <c r="R87" s="52"/>
      <c r="S87" s="54">
        <v>0</v>
      </c>
      <c r="T87" s="52"/>
      <c r="U87" s="52" t="s">
        <v>18</v>
      </c>
    </row>
    <row r="88" spans="1:21" ht="11.1" customHeight="1">
      <c r="A88" s="3" t="s">
        <v>183</v>
      </c>
      <c r="B88" s="51"/>
      <c r="C88" s="50">
        <v>12</v>
      </c>
      <c r="D88" s="51"/>
      <c r="E88" s="53" t="s">
        <v>18</v>
      </c>
      <c r="F88" s="51"/>
      <c r="G88" s="53" t="s">
        <v>18</v>
      </c>
      <c r="H88" s="51"/>
      <c r="I88" s="53" t="s">
        <v>18</v>
      </c>
      <c r="J88" s="51"/>
      <c r="K88" s="50" t="s">
        <v>18</v>
      </c>
      <c r="L88" s="51"/>
      <c r="M88" s="53" t="s">
        <v>18</v>
      </c>
      <c r="N88" s="51"/>
      <c r="O88" s="53">
        <v>9</v>
      </c>
      <c r="P88" s="51"/>
      <c r="Q88" s="53">
        <v>3</v>
      </c>
      <c r="R88" s="51"/>
      <c r="S88" s="53" t="s">
        <v>18</v>
      </c>
      <c r="T88" s="51"/>
      <c r="U88" s="51" t="s">
        <v>18</v>
      </c>
    </row>
    <row r="89" spans="1:21" ht="11.1" customHeight="1">
      <c r="A89" s="3" t="s">
        <v>184</v>
      </c>
      <c r="B89" s="47"/>
      <c r="C89" s="48">
        <v>8</v>
      </c>
      <c r="D89" s="52"/>
      <c r="E89" s="54">
        <v>4</v>
      </c>
      <c r="F89" s="52"/>
      <c r="G89" s="54">
        <v>0</v>
      </c>
      <c r="H89" s="52"/>
      <c r="I89" s="54">
        <v>0</v>
      </c>
      <c r="J89" s="47"/>
      <c r="K89" s="48" t="s">
        <v>18</v>
      </c>
      <c r="L89" s="52"/>
      <c r="M89" s="54" t="s">
        <v>18</v>
      </c>
      <c r="N89" s="52"/>
      <c r="O89" s="54">
        <v>3</v>
      </c>
      <c r="P89" s="52"/>
      <c r="Q89" s="54">
        <v>1</v>
      </c>
      <c r="R89" s="52"/>
      <c r="S89" s="54" t="s">
        <v>18</v>
      </c>
      <c r="T89" s="52"/>
      <c r="U89" s="52" t="s">
        <v>18</v>
      </c>
    </row>
    <row r="90" spans="1:21" ht="11.1" customHeight="1">
      <c r="A90" s="3" t="s">
        <v>185</v>
      </c>
      <c r="B90" s="49"/>
      <c r="C90" s="50">
        <v>1</v>
      </c>
      <c r="D90" s="66"/>
      <c r="E90" s="69" t="s">
        <v>18</v>
      </c>
      <c r="F90" s="51"/>
      <c r="G90" s="69" t="s">
        <v>18</v>
      </c>
      <c r="H90" s="66"/>
      <c r="I90" s="69" t="s">
        <v>18</v>
      </c>
      <c r="J90" s="49"/>
      <c r="K90" s="50" t="s">
        <v>18</v>
      </c>
      <c r="L90" s="49"/>
      <c r="M90" s="69" t="s">
        <v>18</v>
      </c>
      <c r="N90" s="51"/>
      <c r="O90" s="69" t="s">
        <v>18</v>
      </c>
      <c r="P90" s="51"/>
      <c r="Q90" s="53" t="s">
        <v>18</v>
      </c>
      <c r="R90" s="51"/>
      <c r="S90" s="53" t="s">
        <v>18</v>
      </c>
      <c r="T90" s="51"/>
      <c r="U90" s="51">
        <v>1</v>
      </c>
    </row>
    <row r="91" spans="1:21" ht="11.1" customHeight="1">
      <c r="A91" s="3" t="s">
        <v>186</v>
      </c>
      <c r="B91" s="47"/>
      <c r="C91" s="48">
        <v>3</v>
      </c>
      <c r="D91" s="52"/>
      <c r="E91" s="54" t="s">
        <v>18</v>
      </c>
      <c r="F91" s="52"/>
      <c r="G91" s="54" t="s">
        <v>18</v>
      </c>
      <c r="H91" s="52"/>
      <c r="I91" s="54" t="s">
        <v>18</v>
      </c>
      <c r="J91" s="47"/>
      <c r="K91" s="48" t="s">
        <v>18</v>
      </c>
      <c r="L91" s="52"/>
      <c r="M91" s="54" t="s">
        <v>18</v>
      </c>
      <c r="N91" s="52"/>
      <c r="O91" s="54" t="s">
        <v>18</v>
      </c>
      <c r="P91" s="52"/>
      <c r="Q91" s="54" t="s">
        <v>18</v>
      </c>
      <c r="R91" s="52"/>
      <c r="S91" s="54" t="s">
        <v>18</v>
      </c>
      <c r="T91" s="52"/>
      <c r="U91" s="52">
        <v>3</v>
      </c>
    </row>
    <row r="92" spans="1:21" ht="11.1" customHeight="1">
      <c r="A92" s="3" t="s">
        <v>187</v>
      </c>
      <c r="B92" s="49">
        <v>110</v>
      </c>
      <c r="C92" s="50">
        <v>183</v>
      </c>
      <c r="D92" s="51">
        <v>26</v>
      </c>
      <c r="E92" s="53">
        <v>37</v>
      </c>
      <c r="F92" s="51">
        <v>13</v>
      </c>
      <c r="G92" s="53">
        <v>29</v>
      </c>
      <c r="H92" s="51">
        <v>3</v>
      </c>
      <c r="I92" s="53">
        <v>3</v>
      </c>
      <c r="J92" s="49">
        <v>7</v>
      </c>
      <c r="K92" s="50">
        <v>21</v>
      </c>
      <c r="L92" s="51">
        <v>6</v>
      </c>
      <c r="M92" s="53">
        <v>8</v>
      </c>
      <c r="N92" s="51">
        <v>11</v>
      </c>
      <c r="O92" s="53">
        <v>24</v>
      </c>
      <c r="P92" s="51">
        <v>30</v>
      </c>
      <c r="Q92" s="53">
        <v>42</v>
      </c>
      <c r="R92" s="51">
        <v>12</v>
      </c>
      <c r="S92" s="53">
        <v>16</v>
      </c>
      <c r="T92" s="51">
        <v>2</v>
      </c>
      <c r="U92" s="51">
        <v>4</v>
      </c>
    </row>
    <row r="93" spans="1:21" ht="11.1" customHeight="1">
      <c r="A93" s="3" t="s">
        <v>188</v>
      </c>
      <c r="B93" s="47"/>
      <c r="C93" s="48">
        <v>475</v>
      </c>
      <c r="D93" s="52"/>
      <c r="E93" s="54">
        <v>106</v>
      </c>
      <c r="F93" s="52"/>
      <c r="G93" s="54">
        <v>113</v>
      </c>
      <c r="H93" s="52"/>
      <c r="I93" s="54">
        <v>20</v>
      </c>
      <c r="J93" s="47"/>
      <c r="K93" s="68">
        <v>50</v>
      </c>
      <c r="L93" s="52"/>
      <c r="M93" s="54">
        <v>22</v>
      </c>
      <c r="N93" s="52"/>
      <c r="O93" s="54">
        <v>89</v>
      </c>
      <c r="P93" s="52"/>
      <c r="Q93" s="54">
        <v>24</v>
      </c>
      <c r="R93" s="52"/>
      <c r="S93" s="54">
        <v>35</v>
      </c>
      <c r="T93" s="52"/>
      <c r="U93" s="52">
        <v>16</v>
      </c>
    </row>
    <row r="94" spans="1:21" ht="11.1" customHeight="1">
      <c r="A94" s="3" t="s">
        <v>189</v>
      </c>
      <c r="B94" s="49"/>
      <c r="C94" s="50">
        <v>225</v>
      </c>
      <c r="D94" s="66"/>
      <c r="E94" s="69">
        <v>98</v>
      </c>
      <c r="F94" s="51"/>
      <c r="G94" s="69">
        <v>108</v>
      </c>
      <c r="H94" s="66"/>
      <c r="I94" s="69">
        <v>19</v>
      </c>
      <c r="J94" s="49"/>
      <c r="K94" s="50">
        <v>0</v>
      </c>
      <c r="L94" s="49"/>
      <c r="M94" s="69" t="s">
        <v>18</v>
      </c>
      <c r="N94" s="51"/>
      <c r="O94" s="69">
        <v>1</v>
      </c>
      <c r="P94" s="51"/>
      <c r="Q94" s="53" t="s">
        <v>18</v>
      </c>
      <c r="R94" s="51"/>
      <c r="S94" s="53" t="s">
        <v>18</v>
      </c>
      <c r="T94" s="51"/>
      <c r="U94" s="51" t="s">
        <v>18</v>
      </c>
    </row>
    <row r="95" spans="1:21" ht="11.1" customHeight="1">
      <c r="A95" s="3" t="s">
        <v>190</v>
      </c>
      <c r="B95" s="47"/>
      <c r="C95" s="48">
        <v>121</v>
      </c>
      <c r="D95" s="52"/>
      <c r="E95" s="54">
        <v>59</v>
      </c>
      <c r="F95" s="52"/>
      <c r="G95" s="54">
        <v>27</v>
      </c>
      <c r="H95" s="52"/>
      <c r="I95" s="54">
        <v>3</v>
      </c>
      <c r="J95" s="47"/>
      <c r="K95" s="48">
        <v>7</v>
      </c>
      <c r="L95" s="52"/>
      <c r="M95" s="54">
        <v>2</v>
      </c>
      <c r="N95" s="52"/>
      <c r="O95" s="54">
        <v>9</v>
      </c>
      <c r="P95" s="52"/>
      <c r="Q95" s="54">
        <v>8</v>
      </c>
      <c r="R95" s="52"/>
      <c r="S95" s="54">
        <v>5</v>
      </c>
      <c r="T95" s="52"/>
      <c r="U95" s="52">
        <v>1</v>
      </c>
    </row>
    <row r="96" spans="1:21" ht="11.1" customHeight="1">
      <c r="A96" s="3" t="s">
        <v>191</v>
      </c>
      <c r="B96" s="49"/>
      <c r="C96" s="50">
        <v>36</v>
      </c>
      <c r="D96" s="51"/>
      <c r="E96" s="53">
        <v>14</v>
      </c>
      <c r="F96" s="51"/>
      <c r="G96" s="53">
        <v>6</v>
      </c>
      <c r="H96" s="51"/>
      <c r="I96" s="53">
        <v>1</v>
      </c>
      <c r="J96" s="49"/>
      <c r="K96" s="50">
        <v>1</v>
      </c>
      <c r="L96" s="51"/>
      <c r="M96" s="53">
        <v>1</v>
      </c>
      <c r="N96" s="51"/>
      <c r="O96" s="53">
        <v>5</v>
      </c>
      <c r="P96" s="51"/>
      <c r="Q96" s="53">
        <v>3</v>
      </c>
      <c r="R96" s="51"/>
      <c r="S96" s="53">
        <v>3</v>
      </c>
      <c r="T96" s="51"/>
      <c r="U96" s="51">
        <v>2</v>
      </c>
    </row>
    <row r="97" spans="1:21" ht="11.1" customHeight="1">
      <c r="A97" s="3" t="s">
        <v>192</v>
      </c>
      <c r="B97" s="47"/>
      <c r="C97" s="48">
        <v>73</v>
      </c>
      <c r="D97" s="52"/>
      <c r="E97" s="54" t="s">
        <v>18</v>
      </c>
      <c r="F97" s="52"/>
      <c r="G97" s="54" t="s">
        <v>18</v>
      </c>
      <c r="H97" s="52"/>
      <c r="I97" s="54" t="s">
        <v>18</v>
      </c>
      <c r="J97" s="47"/>
      <c r="K97" s="48" t="s">
        <v>18</v>
      </c>
      <c r="L97" s="52"/>
      <c r="M97" s="54">
        <v>0</v>
      </c>
      <c r="N97" s="52"/>
      <c r="O97" s="54" t="s">
        <v>18</v>
      </c>
      <c r="P97" s="52"/>
      <c r="Q97" s="54" t="s">
        <v>18</v>
      </c>
      <c r="R97" s="52"/>
      <c r="S97" s="54">
        <v>1</v>
      </c>
      <c r="T97" s="52"/>
      <c r="U97" s="52">
        <v>72</v>
      </c>
    </row>
    <row r="98" spans="1:21" ht="11.1" customHeight="1">
      <c r="A98" s="108" t="s">
        <v>53</v>
      </c>
      <c r="B98" s="109">
        <v>396</v>
      </c>
      <c r="C98" s="110">
        <v>318</v>
      </c>
      <c r="D98" s="111">
        <v>72</v>
      </c>
      <c r="E98" s="112">
        <v>63</v>
      </c>
      <c r="F98" s="111">
        <v>47</v>
      </c>
      <c r="G98" s="112">
        <v>43</v>
      </c>
      <c r="H98" s="111">
        <v>7</v>
      </c>
      <c r="I98" s="112">
        <v>7</v>
      </c>
      <c r="J98" s="109">
        <v>48</v>
      </c>
      <c r="K98" s="110">
        <v>27</v>
      </c>
      <c r="L98" s="111">
        <v>19</v>
      </c>
      <c r="M98" s="112">
        <v>15</v>
      </c>
      <c r="N98" s="111">
        <v>91</v>
      </c>
      <c r="O98" s="112">
        <v>67</v>
      </c>
      <c r="P98" s="111">
        <v>33</v>
      </c>
      <c r="Q98" s="112">
        <v>31</v>
      </c>
      <c r="R98" s="111">
        <v>39</v>
      </c>
      <c r="S98" s="112">
        <v>35</v>
      </c>
      <c r="T98" s="111">
        <v>39</v>
      </c>
      <c r="U98" s="111">
        <v>29</v>
      </c>
    </row>
  </sheetData>
  <mergeCells count="12">
    <mergeCell ref="R2:S2"/>
    <mergeCell ref="T2:U2"/>
    <mergeCell ref="A1:U1"/>
    <mergeCell ref="A2:A3"/>
    <mergeCell ref="B2:C2"/>
    <mergeCell ref="D2:E2"/>
    <mergeCell ref="F2:G2"/>
    <mergeCell ref="H2:I2"/>
    <mergeCell ref="J2:K2"/>
    <mergeCell ref="L2:M2"/>
    <mergeCell ref="N2:O2"/>
    <mergeCell ref="P2:Q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64F7D-5F62-44A8-B7A5-3B22FB58C7E3}">
  <dimension ref="A1:K98"/>
  <sheetViews>
    <sheetView showGridLines="0" workbookViewId="0">
      <selection sqref="A1:K1"/>
    </sheetView>
  </sheetViews>
  <sheetFormatPr baseColWidth="10" defaultColWidth="9.140625" defaultRowHeight="15"/>
  <cols>
    <col min="1" max="1" width="36" customWidth="1"/>
    <col min="2" max="24" width="8.7109375" customWidth="1"/>
  </cols>
  <sheetData>
    <row r="1" spans="1:11" ht="41.1" customHeight="1">
      <c r="A1" s="184" t="s">
        <v>210</v>
      </c>
      <c r="B1" s="184"/>
      <c r="C1" s="184"/>
      <c r="D1" s="184"/>
      <c r="E1" s="184"/>
      <c r="F1" s="184"/>
      <c r="G1" s="184"/>
      <c r="H1" s="184"/>
      <c r="I1" s="184"/>
      <c r="J1" s="184"/>
      <c r="K1" s="184"/>
    </row>
    <row r="2" spans="1:11" ht="24" customHeight="1">
      <c r="A2" s="185" t="s">
        <v>54</v>
      </c>
      <c r="B2" s="117" t="s">
        <v>1</v>
      </c>
      <c r="C2" s="117" t="s">
        <v>2</v>
      </c>
      <c r="D2" s="117" t="s">
        <v>131</v>
      </c>
      <c r="E2" s="117" t="s">
        <v>3</v>
      </c>
      <c r="F2" s="117" t="s">
        <v>4</v>
      </c>
      <c r="G2" s="117" t="s">
        <v>5</v>
      </c>
      <c r="H2" s="117" t="s">
        <v>132</v>
      </c>
      <c r="I2" s="117" t="s">
        <v>6</v>
      </c>
      <c r="J2" s="117" t="s">
        <v>7</v>
      </c>
      <c r="K2" s="118" t="s">
        <v>8</v>
      </c>
    </row>
    <row r="3" spans="1:11" ht="15" customHeight="1">
      <c r="A3" s="186"/>
      <c r="B3" s="102" t="s">
        <v>156</v>
      </c>
      <c r="C3" s="102" t="s">
        <v>156</v>
      </c>
      <c r="D3" s="102" t="s">
        <v>156</v>
      </c>
      <c r="E3" s="102" t="s">
        <v>156</v>
      </c>
      <c r="F3" s="102" t="s">
        <v>156</v>
      </c>
      <c r="G3" s="102" t="s">
        <v>156</v>
      </c>
      <c r="H3" s="102" t="s">
        <v>156</v>
      </c>
      <c r="I3" s="102" t="s">
        <v>156</v>
      </c>
      <c r="J3" s="102" t="s">
        <v>156</v>
      </c>
      <c r="K3" s="103" t="s">
        <v>156</v>
      </c>
    </row>
    <row r="4" spans="1:11" ht="11.1" customHeight="1">
      <c r="A4" s="63" t="s">
        <v>55</v>
      </c>
      <c r="B4" s="65">
        <v>223</v>
      </c>
      <c r="C4" s="65">
        <v>186</v>
      </c>
      <c r="D4" s="65">
        <v>231</v>
      </c>
      <c r="E4" s="65">
        <v>227</v>
      </c>
      <c r="F4" s="65">
        <v>247</v>
      </c>
      <c r="G4" s="65">
        <v>247</v>
      </c>
      <c r="H4" s="65">
        <v>221</v>
      </c>
      <c r="I4" s="65">
        <v>219</v>
      </c>
      <c r="J4" s="65">
        <v>245</v>
      </c>
      <c r="K4" s="64">
        <v>217</v>
      </c>
    </row>
    <row r="5" spans="1:11" ht="11.1" customHeight="1">
      <c r="A5" s="4" t="s">
        <v>12</v>
      </c>
      <c r="B5" s="56">
        <v>65</v>
      </c>
      <c r="C5" s="56">
        <v>66</v>
      </c>
      <c r="D5" s="56">
        <v>69</v>
      </c>
      <c r="E5" s="56">
        <v>70</v>
      </c>
      <c r="F5" s="56">
        <v>64</v>
      </c>
      <c r="G5" s="56">
        <v>69</v>
      </c>
      <c r="H5" s="56">
        <v>65</v>
      </c>
      <c r="I5" s="56">
        <v>69</v>
      </c>
      <c r="J5" s="56">
        <v>55</v>
      </c>
      <c r="K5" s="55">
        <v>61</v>
      </c>
    </row>
    <row r="6" spans="1:11" ht="11.1" customHeight="1">
      <c r="A6" s="4" t="s">
        <v>13</v>
      </c>
      <c r="B6" s="58">
        <v>8</v>
      </c>
      <c r="C6" s="58">
        <v>13</v>
      </c>
      <c r="D6" s="58">
        <v>7</v>
      </c>
      <c r="E6" s="58">
        <v>4</v>
      </c>
      <c r="F6" s="58">
        <v>7</v>
      </c>
      <c r="G6" s="58">
        <v>6</v>
      </c>
      <c r="H6" s="58">
        <v>8</v>
      </c>
      <c r="I6" s="58">
        <v>7</v>
      </c>
      <c r="J6" s="58">
        <v>5</v>
      </c>
      <c r="K6" s="57">
        <v>4</v>
      </c>
    </row>
    <row r="7" spans="1:11" ht="11.1" customHeight="1">
      <c r="A7" s="4" t="s">
        <v>14</v>
      </c>
      <c r="B7" s="56">
        <v>30</v>
      </c>
      <c r="C7" s="56">
        <v>25</v>
      </c>
      <c r="D7" s="56">
        <v>33</v>
      </c>
      <c r="E7" s="56">
        <v>35</v>
      </c>
      <c r="F7" s="56">
        <v>30</v>
      </c>
      <c r="G7" s="56">
        <v>37</v>
      </c>
      <c r="H7" s="56">
        <v>29</v>
      </c>
      <c r="I7" s="56">
        <v>32</v>
      </c>
      <c r="J7" s="56">
        <v>24</v>
      </c>
      <c r="K7" s="55">
        <v>34</v>
      </c>
    </row>
    <row r="8" spans="1:11" ht="11.1" customHeight="1">
      <c r="A8" s="4" t="s">
        <v>15</v>
      </c>
      <c r="B8" s="58">
        <v>27</v>
      </c>
      <c r="C8" s="58">
        <v>26</v>
      </c>
      <c r="D8" s="58">
        <v>29</v>
      </c>
      <c r="E8" s="58">
        <v>30</v>
      </c>
      <c r="F8" s="58">
        <v>26</v>
      </c>
      <c r="G8" s="58">
        <v>26</v>
      </c>
      <c r="H8" s="58">
        <v>29</v>
      </c>
      <c r="I8" s="58">
        <v>28</v>
      </c>
      <c r="J8" s="58">
        <v>25</v>
      </c>
      <c r="K8" s="57">
        <v>22</v>
      </c>
    </row>
    <row r="9" spans="1:11" ht="11.1" customHeight="1">
      <c r="A9" s="4" t="s">
        <v>16</v>
      </c>
      <c r="B9" s="56">
        <v>2</v>
      </c>
      <c r="C9" s="56">
        <v>2</v>
      </c>
      <c r="D9" s="56">
        <v>2</v>
      </c>
      <c r="E9" s="56">
        <v>2</v>
      </c>
      <c r="F9" s="56">
        <v>2</v>
      </c>
      <c r="G9" s="56">
        <v>1</v>
      </c>
      <c r="H9" s="56">
        <v>2</v>
      </c>
      <c r="I9" s="56">
        <v>3</v>
      </c>
      <c r="J9" s="56">
        <v>1</v>
      </c>
      <c r="K9" s="55">
        <v>3</v>
      </c>
    </row>
    <row r="10" spans="1:11" ht="11.1" customHeight="1">
      <c r="A10" s="4" t="s">
        <v>17</v>
      </c>
      <c r="B10" s="58">
        <v>4</v>
      </c>
      <c r="C10" s="58">
        <v>14</v>
      </c>
      <c r="D10" s="58">
        <v>7</v>
      </c>
      <c r="E10" s="58">
        <v>4</v>
      </c>
      <c r="F10" s="70">
        <v>0</v>
      </c>
      <c r="G10" s="70">
        <v>0</v>
      </c>
      <c r="H10" s="70">
        <v>0</v>
      </c>
      <c r="I10" s="70">
        <v>0</v>
      </c>
      <c r="J10" s="70">
        <v>0</v>
      </c>
      <c r="K10" s="71">
        <v>0</v>
      </c>
    </row>
    <row r="11" spans="1:11" ht="11.1" customHeight="1">
      <c r="A11" s="4" t="s">
        <v>19</v>
      </c>
      <c r="B11" s="56">
        <v>7</v>
      </c>
      <c r="C11" s="56">
        <v>8</v>
      </c>
      <c r="D11" s="56">
        <v>25</v>
      </c>
      <c r="E11" s="56">
        <v>3</v>
      </c>
      <c r="F11" s="73">
        <v>0</v>
      </c>
      <c r="G11" s="73" t="s">
        <v>18</v>
      </c>
      <c r="H11" s="56">
        <v>1</v>
      </c>
      <c r="I11" s="73" t="s">
        <v>18</v>
      </c>
      <c r="J11" s="73">
        <v>0</v>
      </c>
      <c r="K11" s="72">
        <v>1</v>
      </c>
    </row>
    <row r="12" spans="1:11" ht="11.1" customHeight="1">
      <c r="A12" s="4" t="s">
        <v>20</v>
      </c>
      <c r="B12" s="58">
        <v>2</v>
      </c>
      <c r="C12" s="58">
        <v>2</v>
      </c>
      <c r="D12" s="58">
        <v>1</v>
      </c>
      <c r="E12" s="58">
        <v>26</v>
      </c>
      <c r="F12" s="58">
        <v>0</v>
      </c>
      <c r="G12" s="70">
        <v>0</v>
      </c>
      <c r="H12" s="70" t="s">
        <v>18</v>
      </c>
      <c r="I12" s="58" t="s">
        <v>18</v>
      </c>
      <c r="J12" s="58" t="s">
        <v>18</v>
      </c>
      <c r="K12" s="57" t="s">
        <v>18</v>
      </c>
    </row>
    <row r="13" spans="1:11" ht="11.1" customHeight="1">
      <c r="A13" s="4" t="s">
        <v>21</v>
      </c>
      <c r="B13" s="56">
        <v>5</v>
      </c>
      <c r="C13" s="73">
        <v>0</v>
      </c>
      <c r="D13" s="73">
        <v>0</v>
      </c>
      <c r="E13" s="56">
        <v>3</v>
      </c>
      <c r="F13" s="56">
        <v>29</v>
      </c>
      <c r="G13" s="73">
        <v>0</v>
      </c>
      <c r="H13" s="73">
        <v>0</v>
      </c>
      <c r="I13" s="73">
        <v>0</v>
      </c>
      <c r="J13" s="73">
        <v>0</v>
      </c>
      <c r="K13" s="72">
        <v>0</v>
      </c>
    </row>
    <row r="14" spans="1:11" ht="11.1" customHeight="1">
      <c r="A14" s="4" t="s">
        <v>22</v>
      </c>
      <c r="B14" s="58">
        <v>3</v>
      </c>
      <c r="C14" s="70">
        <v>0</v>
      </c>
      <c r="D14" s="70">
        <v>0</v>
      </c>
      <c r="E14" s="70">
        <v>0</v>
      </c>
      <c r="F14" s="58">
        <v>0</v>
      </c>
      <c r="G14" s="58">
        <v>36</v>
      </c>
      <c r="H14" s="70">
        <v>0</v>
      </c>
      <c r="I14" s="70">
        <v>0</v>
      </c>
      <c r="J14" s="70">
        <v>1</v>
      </c>
      <c r="K14" s="71">
        <v>1</v>
      </c>
    </row>
    <row r="15" spans="1:11" ht="11.1" customHeight="1">
      <c r="A15" s="4" t="s">
        <v>23</v>
      </c>
      <c r="B15" s="56">
        <v>4</v>
      </c>
      <c r="C15" s="73" t="s">
        <v>18</v>
      </c>
      <c r="D15" s="56">
        <v>0</v>
      </c>
      <c r="E15" s="56">
        <v>0</v>
      </c>
      <c r="F15" s="73">
        <v>0</v>
      </c>
      <c r="G15" s="73" t="s">
        <v>18</v>
      </c>
      <c r="H15" s="56">
        <v>26</v>
      </c>
      <c r="I15" s="56">
        <v>1</v>
      </c>
      <c r="J15" s="56">
        <v>0</v>
      </c>
      <c r="K15" s="55">
        <v>0</v>
      </c>
    </row>
    <row r="16" spans="1:11" ht="11.1" customHeight="1">
      <c r="A16" s="4" t="s">
        <v>24</v>
      </c>
      <c r="B16" s="58">
        <v>2</v>
      </c>
      <c r="C16" s="70">
        <v>0</v>
      </c>
      <c r="D16" s="70">
        <v>0</v>
      </c>
      <c r="E16" s="58">
        <v>0</v>
      </c>
      <c r="F16" s="70">
        <v>0</v>
      </c>
      <c r="G16" s="70">
        <v>0</v>
      </c>
      <c r="H16" s="58">
        <v>2</v>
      </c>
      <c r="I16" s="58">
        <v>31</v>
      </c>
      <c r="J16" s="70">
        <v>0</v>
      </c>
      <c r="K16" s="57">
        <v>0</v>
      </c>
    </row>
    <row r="17" spans="1:11" ht="11.1" customHeight="1">
      <c r="A17" s="4" t="s">
        <v>25</v>
      </c>
      <c r="B17" s="56">
        <v>2</v>
      </c>
      <c r="C17" s="73">
        <v>0</v>
      </c>
      <c r="D17" s="73" t="s">
        <v>18</v>
      </c>
      <c r="E17" s="56">
        <v>0</v>
      </c>
      <c r="F17" s="73">
        <v>0</v>
      </c>
      <c r="G17" s="73">
        <v>0</v>
      </c>
      <c r="H17" s="73">
        <v>0</v>
      </c>
      <c r="I17" s="73">
        <v>0</v>
      </c>
      <c r="J17" s="56">
        <v>23</v>
      </c>
      <c r="K17" s="72">
        <v>0</v>
      </c>
    </row>
    <row r="18" spans="1:11" ht="11.1" customHeight="1">
      <c r="A18" s="4" t="s">
        <v>26</v>
      </c>
      <c r="B18" s="58">
        <v>1</v>
      </c>
      <c r="C18" s="58">
        <v>0</v>
      </c>
      <c r="D18" s="58">
        <v>0</v>
      </c>
      <c r="E18" s="70" t="s">
        <v>18</v>
      </c>
      <c r="F18" s="70">
        <v>0</v>
      </c>
      <c r="G18" s="70">
        <v>0</v>
      </c>
      <c r="H18" s="58">
        <v>0</v>
      </c>
      <c r="I18" s="70">
        <v>0</v>
      </c>
      <c r="J18" s="70">
        <v>0</v>
      </c>
      <c r="K18" s="57">
        <v>32</v>
      </c>
    </row>
    <row r="19" spans="1:11" ht="11.1" customHeight="1">
      <c r="A19" s="4" t="s">
        <v>27</v>
      </c>
      <c r="B19" s="56">
        <v>37</v>
      </c>
      <c r="C19" s="56">
        <v>37</v>
      </c>
      <c r="D19" s="56">
        <v>34</v>
      </c>
      <c r="E19" s="56">
        <v>32</v>
      </c>
      <c r="F19" s="56">
        <v>39</v>
      </c>
      <c r="G19" s="56">
        <v>33</v>
      </c>
      <c r="H19" s="56">
        <v>38</v>
      </c>
      <c r="I19" s="56">
        <v>34</v>
      </c>
      <c r="J19" s="56">
        <v>48</v>
      </c>
      <c r="K19" s="55">
        <v>45</v>
      </c>
    </row>
    <row r="20" spans="1:11" ht="11.1" customHeight="1">
      <c r="A20" s="4" t="s">
        <v>28</v>
      </c>
      <c r="B20" s="58">
        <v>34</v>
      </c>
      <c r="C20" s="58">
        <v>34</v>
      </c>
      <c r="D20" s="58">
        <v>31</v>
      </c>
      <c r="E20" s="58">
        <v>31</v>
      </c>
      <c r="F20" s="58">
        <v>36</v>
      </c>
      <c r="G20" s="58">
        <v>31</v>
      </c>
      <c r="H20" s="58">
        <v>34</v>
      </c>
      <c r="I20" s="58">
        <v>28</v>
      </c>
      <c r="J20" s="58">
        <v>43</v>
      </c>
      <c r="K20" s="57">
        <v>35</v>
      </c>
    </row>
    <row r="21" spans="1:11" ht="11.1" customHeight="1">
      <c r="A21" s="4" t="s">
        <v>29</v>
      </c>
      <c r="B21" s="56">
        <v>33</v>
      </c>
      <c r="C21" s="56">
        <v>32</v>
      </c>
      <c r="D21" s="56">
        <v>30</v>
      </c>
      <c r="E21" s="56">
        <v>30</v>
      </c>
      <c r="F21" s="56">
        <v>36</v>
      </c>
      <c r="G21" s="56">
        <v>29</v>
      </c>
      <c r="H21" s="56">
        <v>33</v>
      </c>
      <c r="I21" s="56">
        <v>27</v>
      </c>
      <c r="J21" s="56">
        <v>42</v>
      </c>
      <c r="K21" s="55">
        <v>35</v>
      </c>
    </row>
    <row r="22" spans="1:11" ht="11.1" customHeight="1">
      <c r="A22" s="4" t="s">
        <v>30</v>
      </c>
      <c r="B22" s="58">
        <v>5</v>
      </c>
      <c r="C22" s="58">
        <v>6</v>
      </c>
      <c r="D22" s="58">
        <v>7</v>
      </c>
      <c r="E22" s="58">
        <v>6</v>
      </c>
      <c r="F22" s="58">
        <v>3</v>
      </c>
      <c r="G22" s="58">
        <v>2</v>
      </c>
      <c r="H22" s="58">
        <v>7</v>
      </c>
      <c r="I22" s="58">
        <v>4</v>
      </c>
      <c r="J22" s="58">
        <v>3</v>
      </c>
      <c r="K22" s="57">
        <v>6</v>
      </c>
    </row>
    <row r="23" spans="1:11" ht="11.1" customHeight="1">
      <c r="A23" s="3" t="s">
        <v>36</v>
      </c>
      <c r="B23" s="56">
        <v>7</v>
      </c>
      <c r="C23" s="56">
        <v>10</v>
      </c>
      <c r="D23" s="56">
        <v>13</v>
      </c>
      <c r="E23" s="73">
        <v>15</v>
      </c>
      <c r="F23" s="73">
        <v>5</v>
      </c>
      <c r="G23" s="73">
        <v>1</v>
      </c>
      <c r="H23" s="56">
        <v>5</v>
      </c>
      <c r="I23" s="56">
        <v>2</v>
      </c>
      <c r="J23" s="56">
        <v>3</v>
      </c>
      <c r="K23" s="72">
        <v>0</v>
      </c>
    </row>
    <row r="24" spans="1:11" ht="11.1" customHeight="1">
      <c r="A24" s="4" t="s">
        <v>136</v>
      </c>
      <c r="B24" s="70">
        <v>1</v>
      </c>
      <c r="C24" s="70">
        <v>3</v>
      </c>
      <c r="D24" s="70">
        <v>1</v>
      </c>
      <c r="E24" s="58">
        <v>1</v>
      </c>
      <c r="F24" s="70">
        <v>0</v>
      </c>
      <c r="G24" s="58">
        <v>0</v>
      </c>
      <c r="H24" s="70">
        <v>1</v>
      </c>
      <c r="I24" s="58">
        <v>2</v>
      </c>
      <c r="J24" s="70">
        <v>0</v>
      </c>
      <c r="K24" s="71">
        <v>0</v>
      </c>
    </row>
    <row r="25" spans="1:11" ht="11.1" customHeight="1">
      <c r="A25" s="4" t="s">
        <v>157</v>
      </c>
      <c r="B25" s="73">
        <v>1</v>
      </c>
      <c r="C25" s="56">
        <v>1</v>
      </c>
      <c r="D25" s="73">
        <v>1</v>
      </c>
      <c r="E25" s="73">
        <v>1</v>
      </c>
      <c r="F25" s="73">
        <v>0</v>
      </c>
      <c r="G25" s="73">
        <v>1</v>
      </c>
      <c r="H25" s="73">
        <v>1</v>
      </c>
      <c r="I25" s="73">
        <v>2</v>
      </c>
      <c r="J25" s="73">
        <v>0</v>
      </c>
      <c r="K25" s="72">
        <v>0</v>
      </c>
    </row>
    <row r="26" spans="1:11" ht="11.1" customHeight="1">
      <c r="A26" s="4" t="s">
        <v>133</v>
      </c>
      <c r="B26" s="70">
        <v>0</v>
      </c>
      <c r="C26" s="70">
        <v>0</v>
      </c>
      <c r="D26" s="70">
        <v>0</v>
      </c>
      <c r="E26" s="70">
        <v>0</v>
      </c>
      <c r="F26" s="58">
        <v>0</v>
      </c>
      <c r="G26" s="70">
        <v>0</v>
      </c>
      <c r="H26" s="58">
        <v>0</v>
      </c>
      <c r="I26" s="58">
        <v>1</v>
      </c>
      <c r="J26" s="70">
        <v>0</v>
      </c>
      <c r="K26" s="57">
        <v>0</v>
      </c>
    </row>
    <row r="27" spans="1:11" ht="11.1" customHeight="1">
      <c r="A27" s="4" t="s">
        <v>158</v>
      </c>
      <c r="B27" s="73">
        <v>0</v>
      </c>
      <c r="C27" s="73">
        <v>0</v>
      </c>
      <c r="D27" s="73">
        <v>0</v>
      </c>
      <c r="E27" s="56">
        <v>0</v>
      </c>
      <c r="F27" s="56">
        <v>0</v>
      </c>
      <c r="G27" s="73">
        <v>0</v>
      </c>
      <c r="H27" s="56">
        <v>0</v>
      </c>
      <c r="I27" s="73" t="s">
        <v>18</v>
      </c>
      <c r="J27" s="73">
        <v>0</v>
      </c>
      <c r="K27" s="55" t="s">
        <v>18</v>
      </c>
    </row>
    <row r="28" spans="1:11" ht="11.1" customHeight="1">
      <c r="A28" s="4" t="s">
        <v>134</v>
      </c>
      <c r="B28" s="70">
        <v>0</v>
      </c>
      <c r="C28" s="58">
        <v>0</v>
      </c>
      <c r="D28" s="70">
        <v>0</v>
      </c>
      <c r="E28" s="58">
        <v>0</v>
      </c>
      <c r="F28" s="58" t="s">
        <v>18</v>
      </c>
      <c r="G28" s="70" t="s">
        <v>18</v>
      </c>
      <c r="H28" s="70">
        <v>0</v>
      </c>
      <c r="I28" s="58" t="s">
        <v>18</v>
      </c>
      <c r="J28" s="70">
        <v>0</v>
      </c>
      <c r="K28" s="71" t="s">
        <v>18</v>
      </c>
    </row>
    <row r="29" spans="1:11" ht="11.1" customHeight="1">
      <c r="A29" s="4" t="s">
        <v>31</v>
      </c>
      <c r="B29" s="73">
        <v>0</v>
      </c>
      <c r="C29" s="73">
        <v>0</v>
      </c>
      <c r="D29" s="73">
        <v>0</v>
      </c>
      <c r="E29" s="56">
        <v>0</v>
      </c>
      <c r="F29" s="73">
        <v>0</v>
      </c>
      <c r="G29" s="73">
        <v>1</v>
      </c>
      <c r="H29" s="73">
        <v>0</v>
      </c>
      <c r="I29" s="56">
        <v>0</v>
      </c>
      <c r="J29" s="56">
        <v>0</v>
      </c>
      <c r="K29" s="72" t="s">
        <v>18</v>
      </c>
    </row>
    <row r="30" spans="1:11" ht="11.1" customHeight="1">
      <c r="A30" s="4" t="s">
        <v>135</v>
      </c>
      <c r="B30" s="58">
        <v>0</v>
      </c>
      <c r="C30" s="58" t="s">
        <v>18</v>
      </c>
      <c r="D30" s="58">
        <v>0</v>
      </c>
      <c r="E30" s="58">
        <v>2</v>
      </c>
      <c r="F30" s="70">
        <v>1</v>
      </c>
      <c r="G30" s="70">
        <v>1</v>
      </c>
      <c r="H30" s="58">
        <v>0</v>
      </c>
      <c r="I30" s="70">
        <v>0</v>
      </c>
      <c r="J30" s="70">
        <v>0</v>
      </c>
      <c r="K30" s="57">
        <v>0</v>
      </c>
    </row>
    <row r="31" spans="1:11" ht="11.1" customHeight="1">
      <c r="A31" s="4" t="s">
        <v>32</v>
      </c>
      <c r="B31" s="56">
        <v>1</v>
      </c>
      <c r="C31" s="56">
        <v>1</v>
      </c>
      <c r="D31" s="73">
        <v>1</v>
      </c>
      <c r="E31" s="73">
        <v>0</v>
      </c>
      <c r="F31" s="73">
        <v>1</v>
      </c>
      <c r="G31" s="56">
        <v>2</v>
      </c>
      <c r="H31" s="73">
        <v>1</v>
      </c>
      <c r="I31" s="56">
        <v>1</v>
      </c>
      <c r="J31" s="73">
        <v>1</v>
      </c>
      <c r="K31" s="72">
        <v>2</v>
      </c>
    </row>
    <row r="32" spans="1:11" ht="11.1" customHeight="1">
      <c r="A32" s="4" t="s">
        <v>159</v>
      </c>
      <c r="B32" s="70">
        <v>0</v>
      </c>
      <c r="C32" s="70" t="s">
        <v>18</v>
      </c>
      <c r="D32" s="70">
        <v>0</v>
      </c>
      <c r="E32" s="58" t="s">
        <v>18</v>
      </c>
      <c r="F32" s="70">
        <v>0</v>
      </c>
      <c r="G32" s="58" t="s">
        <v>18</v>
      </c>
      <c r="H32" s="58" t="s">
        <v>18</v>
      </c>
      <c r="I32" s="58" t="s">
        <v>18</v>
      </c>
      <c r="J32" s="70" t="s">
        <v>18</v>
      </c>
      <c r="K32" s="57">
        <v>0</v>
      </c>
    </row>
    <row r="33" spans="1:11" ht="11.1" customHeight="1">
      <c r="A33" s="4" t="s">
        <v>33</v>
      </c>
      <c r="B33" s="56">
        <v>0</v>
      </c>
      <c r="C33" s="56">
        <v>1</v>
      </c>
      <c r="D33" s="56">
        <v>0</v>
      </c>
      <c r="E33" s="56">
        <v>1</v>
      </c>
      <c r="F33" s="56">
        <v>1</v>
      </c>
      <c r="G33" s="73">
        <v>0</v>
      </c>
      <c r="H33" s="56">
        <v>0</v>
      </c>
      <c r="I33" s="73">
        <v>1</v>
      </c>
      <c r="J33" s="73">
        <v>1</v>
      </c>
      <c r="K33" s="72">
        <v>0</v>
      </c>
    </row>
    <row r="34" spans="1:11" ht="11.1" customHeight="1">
      <c r="A34" s="4" t="s">
        <v>34</v>
      </c>
      <c r="B34" s="70">
        <v>2</v>
      </c>
      <c r="C34" s="58">
        <v>6</v>
      </c>
      <c r="D34" s="70">
        <v>3</v>
      </c>
      <c r="E34" s="70">
        <v>1</v>
      </c>
      <c r="F34" s="70">
        <v>0</v>
      </c>
      <c r="G34" s="70">
        <v>0</v>
      </c>
      <c r="H34" s="70">
        <v>3</v>
      </c>
      <c r="I34" s="58">
        <v>0</v>
      </c>
      <c r="J34" s="70">
        <v>0</v>
      </c>
      <c r="K34" s="57">
        <v>2</v>
      </c>
    </row>
    <row r="35" spans="1:11" ht="11.1" customHeight="1">
      <c r="A35" s="4" t="s">
        <v>35</v>
      </c>
      <c r="B35" s="56">
        <v>0</v>
      </c>
      <c r="C35" s="56" t="s">
        <v>18</v>
      </c>
      <c r="D35" s="56" t="s">
        <v>18</v>
      </c>
      <c r="E35" s="56">
        <v>0</v>
      </c>
      <c r="F35" s="56">
        <v>0</v>
      </c>
      <c r="G35" s="73">
        <v>1</v>
      </c>
      <c r="H35" s="56">
        <v>1</v>
      </c>
      <c r="I35" s="56">
        <v>3</v>
      </c>
      <c r="J35" s="56">
        <v>0</v>
      </c>
      <c r="K35" s="55">
        <v>0</v>
      </c>
    </row>
    <row r="36" spans="1:11" ht="11.1" customHeight="1">
      <c r="A36" s="4" t="s">
        <v>137</v>
      </c>
      <c r="B36" s="58">
        <v>1</v>
      </c>
      <c r="C36" s="58">
        <v>3</v>
      </c>
      <c r="D36" s="70">
        <v>1</v>
      </c>
      <c r="E36" s="70">
        <v>1</v>
      </c>
      <c r="F36" s="58">
        <v>0</v>
      </c>
      <c r="G36" s="58" t="s">
        <v>18</v>
      </c>
      <c r="H36" s="58" t="s">
        <v>18</v>
      </c>
      <c r="I36" s="58" t="s">
        <v>18</v>
      </c>
      <c r="J36" s="58" t="s">
        <v>18</v>
      </c>
      <c r="K36" s="57" t="s">
        <v>18</v>
      </c>
    </row>
    <row r="37" spans="1:11" ht="11.1" customHeight="1">
      <c r="A37" s="4" t="s">
        <v>37</v>
      </c>
      <c r="B37" s="56">
        <v>2</v>
      </c>
      <c r="C37" s="60">
        <v>6</v>
      </c>
      <c r="D37" s="56">
        <v>3</v>
      </c>
      <c r="E37" s="60">
        <v>1</v>
      </c>
      <c r="F37" s="60">
        <v>0</v>
      </c>
      <c r="G37" s="60">
        <v>0</v>
      </c>
      <c r="H37" s="60" t="s">
        <v>18</v>
      </c>
      <c r="I37" s="60" t="s">
        <v>18</v>
      </c>
      <c r="J37" s="60" t="s">
        <v>18</v>
      </c>
      <c r="K37" s="59" t="s">
        <v>18</v>
      </c>
    </row>
    <row r="38" spans="1:11" ht="11.1" customHeight="1">
      <c r="A38" s="4" t="s">
        <v>142</v>
      </c>
      <c r="B38" s="58">
        <v>0</v>
      </c>
      <c r="C38" s="62">
        <v>1</v>
      </c>
      <c r="D38" s="58">
        <v>0</v>
      </c>
      <c r="E38" s="62">
        <v>0</v>
      </c>
      <c r="F38" s="62">
        <v>0</v>
      </c>
      <c r="G38" s="62">
        <v>0</v>
      </c>
      <c r="H38" s="62">
        <v>0</v>
      </c>
      <c r="I38" s="62">
        <v>0</v>
      </c>
      <c r="J38" s="62">
        <v>0</v>
      </c>
      <c r="K38" s="61">
        <v>0</v>
      </c>
    </row>
    <row r="39" spans="1:11" ht="11.1" customHeight="1">
      <c r="A39" s="4" t="s">
        <v>144</v>
      </c>
      <c r="B39" s="56">
        <v>0</v>
      </c>
      <c r="C39" s="73" t="s">
        <v>18</v>
      </c>
      <c r="D39" s="73">
        <v>0</v>
      </c>
      <c r="E39" s="56">
        <v>0</v>
      </c>
      <c r="F39" s="56">
        <v>0</v>
      </c>
      <c r="G39" s="73">
        <v>0</v>
      </c>
      <c r="H39" s="73">
        <v>0</v>
      </c>
      <c r="I39" s="73">
        <v>2</v>
      </c>
      <c r="J39" s="56">
        <v>0</v>
      </c>
      <c r="K39" s="55">
        <v>0</v>
      </c>
    </row>
    <row r="40" spans="1:11" ht="11.1" customHeight="1">
      <c r="A40" s="4" t="s">
        <v>143</v>
      </c>
      <c r="B40" s="58">
        <v>0</v>
      </c>
      <c r="C40" s="58">
        <v>1</v>
      </c>
      <c r="D40" s="58">
        <v>1</v>
      </c>
      <c r="E40" s="58">
        <v>0</v>
      </c>
      <c r="F40" s="58">
        <v>0</v>
      </c>
      <c r="G40" s="58">
        <v>0</v>
      </c>
      <c r="H40" s="70">
        <v>0</v>
      </c>
      <c r="I40" s="58">
        <v>0</v>
      </c>
      <c r="J40" s="58">
        <v>0</v>
      </c>
      <c r="K40" s="57">
        <v>0</v>
      </c>
    </row>
    <row r="41" spans="1:11" ht="11.1" customHeight="1">
      <c r="A41" s="4" t="s">
        <v>160</v>
      </c>
      <c r="B41" s="56">
        <v>0</v>
      </c>
      <c r="C41" s="60">
        <v>0</v>
      </c>
      <c r="D41" s="60">
        <v>0</v>
      </c>
      <c r="E41" s="60" t="s">
        <v>18</v>
      </c>
      <c r="F41" s="56">
        <v>0</v>
      </c>
      <c r="G41" s="60" t="s">
        <v>18</v>
      </c>
      <c r="H41" s="60" t="s">
        <v>18</v>
      </c>
      <c r="I41" s="60">
        <v>0</v>
      </c>
      <c r="J41" s="60" t="s">
        <v>18</v>
      </c>
      <c r="K41" s="59" t="s">
        <v>18</v>
      </c>
    </row>
    <row r="42" spans="1:11" ht="11.1" customHeight="1">
      <c r="A42" s="4" t="s">
        <v>161</v>
      </c>
      <c r="B42" s="58">
        <v>0</v>
      </c>
      <c r="C42" s="62" t="s">
        <v>18</v>
      </c>
      <c r="D42" s="62">
        <v>0</v>
      </c>
      <c r="E42" s="62" t="s">
        <v>18</v>
      </c>
      <c r="F42" s="58" t="s">
        <v>18</v>
      </c>
      <c r="G42" s="62" t="s">
        <v>18</v>
      </c>
      <c r="H42" s="62" t="s">
        <v>18</v>
      </c>
      <c r="I42" s="62" t="s">
        <v>18</v>
      </c>
      <c r="J42" s="62" t="s">
        <v>18</v>
      </c>
      <c r="K42" s="61" t="s">
        <v>18</v>
      </c>
    </row>
    <row r="43" spans="1:11" ht="11.1" customHeight="1">
      <c r="A43" s="4" t="s">
        <v>38</v>
      </c>
      <c r="B43" s="56"/>
      <c r="C43" s="60" t="s">
        <v>18</v>
      </c>
      <c r="D43" s="60">
        <v>3</v>
      </c>
      <c r="E43" s="60" t="s">
        <v>18</v>
      </c>
      <c r="F43" s="56" t="s">
        <v>18</v>
      </c>
      <c r="G43" s="60" t="s">
        <v>18</v>
      </c>
      <c r="H43" s="60" t="s">
        <v>18</v>
      </c>
      <c r="I43" s="60" t="s">
        <v>18</v>
      </c>
      <c r="J43" s="60" t="s">
        <v>18</v>
      </c>
      <c r="K43" s="59" t="s">
        <v>18</v>
      </c>
    </row>
    <row r="44" spans="1:11" ht="11.1" customHeight="1">
      <c r="A44" s="4" t="s">
        <v>39</v>
      </c>
      <c r="B44" s="70"/>
      <c r="C44" s="70" t="s">
        <v>18</v>
      </c>
      <c r="D44" s="70">
        <v>4</v>
      </c>
      <c r="E44" s="70" t="s">
        <v>18</v>
      </c>
      <c r="F44" s="58" t="s">
        <v>18</v>
      </c>
      <c r="G44" s="70" t="s">
        <v>18</v>
      </c>
      <c r="H44" s="70" t="s">
        <v>18</v>
      </c>
      <c r="I44" s="58" t="s">
        <v>18</v>
      </c>
      <c r="J44" s="58" t="s">
        <v>18</v>
      </c>
      <c r="K44" s="57" t="s">
        <v>18</v>
      </c>
    </row>
    <row r="45" spans="1:11" ht="11.1" customHeight="1">
      <c r="A45" s="4" t="s">
        <v>40</v>
      </c>
      <c r="B45" s="56">
        <v>3</v>
      </c>
      <c r="C45" s="60">
        <v>0</v>
      </c>
      <c r="D45" s="60">
        <v>0</v>
      </c>
      <c r="E45" s="60">
        <v>3</v>
      </c>
      <c r="F45" s="56">
        <v>15</v>
      </c>
      <c r="G45" s="60">
        <v>0</v>
      </c>
      <c r="H45" s="60" t="s">
        <v>18</v>
      </c>
      <c r="I45" s="60" t="s">
        <v>18</v>
      </c>
      <c r="J45" s="60" t="s">
        <v>18</v>
      </c>
      <c r="K45" s="59">
        <v>0</v>
      </c>
    </row>
    <row r="46" spans="1:11" ht="11.1" customHeight="1">
      <c r="A46" s="4" t="s">
        <v>41</v>
      </c>
      <c r="B46" s="58">
        <v>1</v>
      </c>
      <c r="C46" s="62">
        <v>0</v>
      </c>
      <c r="D46" s="62" t="s">
        <v>18</v>
      </c>
      <c r="E46" s="62" t="s">
        <v>18</v>
      </c>
      <c r="F46" s="58">
        <v>6</v>
      </c>
      <c r="G46" s="62">
        <v>0</v>
      </c>
      <c r="H46" s="62" t="s">
        <v>18</v>
      </c>
      <c r="I46" s="62">
        <v>0</v>
      </c>
      <c r="J46" s="62" t="s">
        <v>18</v>
      </c>
      <c r="K46" s="61" t="s">
        <v>18</v>
      </c>
    </row>
    <row r="47" spans="1:11" ht="11.1" customHeight="1">
      <c r="A47" s="4" t="s">
        <v>42</v>
      </c>
      <c r="B47" s="56"/>
      <c r="C47" s="60" t="s">
        <v>18</v>
      </c>
      <c r="D47" s="60" t="s">
        <v>18</v>
      </c>
      <c r="E47" s="60" t="s">
        <v>18</v>
      </c>
      <c r="F47" s="73">
        <v>15</v>
      </c>
      <c r="G47" s="60" t="s">
        <v>18</v>
      </c>
      <c r="H47" s="60" t="s">
        <v>18</v>
      </c>
      <c r="I47" s="60" t="s">
        <v>18</v>
      </c>
      <c r="J47" s="60" t="s">
        <v>18</v>
      </c>
      <c r="K47" s="59" t="s">
        <v>18</v>
      </c>
    </row>
    <row r="48" spans="1:11" ht="11.1" customHeight="1">
      <c r="A48" s="4" t="s">
        <v>43</v>
      </c>
      <c r="B48" s="58"/>
      <c r="C48" s="58" t="s">
        <v>18</v>
      </c>
      <c r="D48" s="58" t="s">
        <v>18</v>
      </c>
      <c r="E48" s="58" t="s">
        <v>18</v>
      </c>
      <c r="F48" s="70">
        <v>5</v>
      </c>
      <c r="G48" s="58" t="s">
        <v>18</v>
      </c>
      <c r="H48" s="58" t="s">
        <v>18</v>
      </c>
      <c r="I48" s="58" t="s">
        <v>18</v>
      </c>
      <c r="J48" s="58" t="s">
        <v>18</v>
      </c>
      <c r="K48" s="57" t="s">
        <v>18</v>
      </c>
    </row>
    <row r="49" spans="1:11" ht="11.1" customHeight="1">
      <c r="A49" s="4" t="s">
        <v>44</v>
      </c>
      <c r="B49" s="56"/>
      <c r="C49" s="60" t="s">
        <v>18</v>
      </c>
      <c r="D49" s="60" t="s">
        <v>18</v>
      </c>
      <c r="E49" s="60" t="s">
        <v>18</v>
      </c>
      <c r="F49" s="60">
        <v>10</v>
      </c>
      <c r="G49" s="56" t="s">
        <v>18</v>
      </c>
      <c r="H49" s="60" t="s">
        <v>18</v>
      </c>
      <c r="I49" s="60" t="s">
        <v>18</v>
      </c>
      <c r="J49" s="60" t="s">
        <v>18</v>
      </c>
      <c r="K49" s="59" t="s">
        <v>18</v>
      </c>
    </row>
    <row r="50" spans="1:11" ht="11.1" customHeight="1">
      <c r="A50" s="4" t="s">
        <v>45</v>
      </c>
      <c r="B50" s="58">
        <v>0</v>
      </c>
      <c r="C50" s="70">
        <v>0</v>
      </c>
      <c r="D50" s="70" t="s">
        <v>18</v>
      </c>
      <c r="E50" s="58">
        <v>0</v>
      </c>
      <c r="F50" s="70">
        <v>1</v>
      </c>
      <c r="G50" s="58">
        <v>0</v>
      </c>
      <c r="H50" s="58" t="s">
        <v>18</v>
      </c>
      <c r="I50" s="70" t="s">
        <v>18</v>
      </c>
      <c r="J50" s="58" t="s">
        <v>18</v>
      </c>
      <c r="K50" s="57" t="s">
        <v>18</v>
      </c>
    </row>
    <row r="51" spans="1:11" ht="11.1" customHeight="1">
      <c r="A51" s="4" t="s">
        <v>46</v>
      </c>
      <c r="B51" s="56"/>
      <c r="C51" s="60" t="s">
        <v>18</v>
      </c>
      <c r="D51" s="60" t="s">
        <v>18</v>
      </c>
      <c r="E51" s="60" t="s">
        <v>18</v>
      </c>
      <c r="F51" s="60">
        <v>2</v>
      </c>
      <c r="G51" s="60" t="s">
        <v>18</v>
      </c>
      <c r="H51" s="56" t="s">
        <v>18</v>
      </c>
      <c r="I51" s="60" t="s">
        <v>18</v>
      </c>
      <c r="J51" s="60" t="s">
        <v>18</v>
      </c>
      <c r="K51" s="59" t="s">
        <v>18</v>
      </c>
    </row>
    <row r="52" spans="1:11" ht="11.1" customHeight="1">
      <c r="A52" s="4" t="s">
        <v>47</v>
      </c>
      <c r="B52" s="58"/>
      <c r="C52" s="62" t="s">
        <v>18</v>
      </c>
      <c r="D52" s="62" t="s">
        <v>18</v>
      </c>
      <c r="E52" s="62" t="s">
        <v>18</v>
      </c>
      <c r="F52" s="62">
        <v>1</v>
      </c>
      <c r="G52" s="62" t="s">
        <v>18</v>
      </c>
      <c r="H52" s="58" t="s">
        <v>18</v>
      </c>
      <c r="I52" s="62" t="s">
        <v>18</v>
      </c>
      <c r="J52" s="62" t="s">
        <v>18</v>
      </c>
      <c r="K52" s="61" t="s">
        <v>18</v>
      </c>
    </row>
    <row r="53" spans="1:11" ht="11.1" customHeight="1">
      <c r="A53" s="4" t="s">
        <v>48</v>
      </c>
      <c r="B53" s="56">
        <v>1</v>
      </c>
      <c r="C53" s="60" t="s">
        <v>18</v>
      </c>
      <c r="D53" s="60" t="s">
        <v>18</v>
      </c>
      <c r="E53" s="60">
        <v>0</v>
      </c>
      <c r="F53" s="60">
        <v>0</v>
      </c>
      <c r="G53" s="60">
        <v>18</v>
      </c>
      <c r="H53" s="60">
        <v>0</v>
      </c>
      <c r="I53" s="56" t="s">
        <v>18</v>
      </c>
      <c r="J53" s="60" t="s">
        <v>18</v>
      </c>
      <c r="K53" s="59" t="s">
        <v>18</v>
      </c>
    </row>
    <row r="54" spans="1:11" ht="11.1" customHeight="1">
      <c r="A54" s="4" t="s">
        <v>145</v>
      </c>
      <c r="B54" s="58"/>
      <c r="C54" s="62" t="s">
        <v>18</v>
      </c>
      <c r="D54" s="62" t="s">
        <v>18</v>
      </c>
      <c r="E54" s="62" t="s">
        <v>18</v>
      </c>
      <c r="F54" s="62" t="s">
        <v>18</v>
      </c>
      <c r="G54" s="62">
        <v>1</v>
      </c>
      <c r="H54" s="62" t="s">
        <v>18</v>
      </c>
      <c r="I54" s="58" t="s">
        <v>18</v>
      </c>
      <c r="J54" s="62" t="s">
        <v>18</v>
      </c>
      <c r="K54" s="61" t="s">
        <v>18</v>
      </c>
    </row>
    <row r="55" spans="1:11" ht="11.1" customHeight="1">
      <c r="A55" s="4" t="s">
        <v>49</v>
      </c>
      <c r="B55" s="56">
        <v>2</v>
      </c>
      <c r="C55" s="60" t="s">
        <v>18</v>
      </c>
      <c r="D55" s="60">
        <v>0</v>
      </c>
      <c r="E55" s="60" t="s">
        <v>18</v>
      </c>
      <c r="F55" s="60" t="s">
        <v>18</v>
      </c>
      <c r="G55" s="60" t="s">
        <v>18</v>
      </c>
      <c r="H55" s="60">
        <v>12</v>
      </c>
      <c r="I55" s="56">
        <v>1</v>
      </c>
      <c r="J55" s="60" t="s">
        <v>18</v>
      </c>
      <c r="K55" s="59" t="s">
        <v>18</v>
      </c>
    </row>
    <row r="56" spans="1:11" ht="11.1" customHeight="1">
      <c r="A56" s="4" t="s">
        <v>146</v>
      </c>
      <c r="B56" s="58"/>
      <c r="C56" s="58" t="s">
        <v>18</v>
      </c>
      <c r="D56" s="58" t="s">
        <v>18</v>
      </c>
      <c r="E56" s="58" t="s">
        <v>18</v>
      </c>
      <c r="F56" s="58" t="s">
        <v>18</v>
      </c>
      <c r="G56" s="58" t="s">
        <v>18</v>
      </c>
      <c r="H56" s="58">
        <v>4</v>
      </c>
      <c r="I56" s="58" t="s">
        <v>18</v>
      </c>
      <c r="J56" s="58" t="s">
        <v>18</v>
      </c>
      <c r="K56" s="71" t="s">
        <v>18</v>
      </c>
    </row>
    <row r="57" spans="1:11" ht="11.1" customHeight="1">
      <c r="A57" s="4" t="s">
        <v>147</v>
      </c>
      <c r="B57" s="56"/>
      <c r="C57" s="60" t="s">
        <v>18</v>
      </c>
      <c r="D57" s="60" t="s">
        <v>18</v>
      </c>
      <c r="E57" s="60" t="s">
        <v>18</v>
      </c>
      <c r="F57" s="60" t="s">
        <v>18</v>
      </c>
      <c r="G57" s="60" t="s">
        <v>18</v>
      </c>
      <c r="H57" s="60">
        <v>2</v>
      </c>
      <c r="I57" s="60" t="s">
        <v>18</v>
      </c>
      <c r="J57" s="56" t="s">
        <v>18</v>
      </c>
      <c r="K57" s="59" t="s">
        <v>18</v>
      </c>
    </row>
    <row r="58" spans="1:11" ht="11.1" customHeight="1">
      <c r="A58" s="4" t="s">
        <v>138</v>
      </c>
      <c r="B58" s="58">
        <v>0</v>
      </c>
      <c r="C58" s="62">
        <v>0</v>
      </c>
      <c r="D58" s="62" t="s">
        <v>18</v>
      </c>
      <c r="E58" s="62" t="s">
        <v>18</v>
      </c>
      <c r="F58" s="62" t="s">
        <v>18</v>
      </c>
      <c r="G58" s="62" t="s">
        <v>18</v>
      </c>
      <c r="H58" s="62">
        <v>0</v>
      </c>
      <c r="I58" s="62">
        <v>6</v>
      </c>
      <c r="J58" s="58" t="s">
        <v>18</v>
      </c>
      <c r="K58" s="61" t="s">
        <v>18</v>
      </c>
    </row>
    <row r="59" spans="1:11" ht="11.1" customHeight="1">
      <c r="A59" s="4" t="s">
        <v>148</v>
      </c>
      <c r="B59" s="73"/>
      <c r="C59" s="73" t="s">
        <v>18</v>
      </c>
      <c r="D59" s="56" t="s">
        <v>18</v>
      </c>
      <c r="E59" s="56" t="s">
        <v>18</v>
      </c>
      <c r="F59" s="73" t="s">
        <v>18</v>
      </c>
      <c r="G59" s="73" t="s">
        <v>18</v>
      </c>
      <c r="H59" s="56" t="s">
        <v>18</v>
      </c>
      <c r="I59" s="56">
        <v>1</v>
      </c>
      <c r="J59" s="56" t="s">
        <v>18</v>
      </c>
      <c r="K59" s="55" t="s">
        <v>18</v>
      </c>
    </row>
    <row r="60" spans="1:11" ht="11.1" customHeight="1">
      <c r="A60" s="4" t="s">
        <v>149</v>
      </c>
      <c r="B60" s="58"/>
      <c r="C60" s="62" t="s">
        <v>18</v>
      </c>
      <c r="D60" s="62" t="s">
        <v>18</v>
      </c>
      <c r="E60" s="62" t="s">
        <v>18</v>
      </c>
      <c r="F60" s="62" t="s">
        <v>18</v>
      </c>
      <c r="G60" s="62" t="s">
        <v>18</v>
      </c>
      <c r="H60" s="62" t="s">
        <v>18</v>
      </c>
      <c r="I60" s="62">
        <v>5</v>
      </c>
      <c r="J60" s="58" t="s">
        <v>18</v>
      </c>
      <c r="K60" s="61" t="s">
        <v>18</v>
      </c>
    </row>
    <row r="61" spans="1:11" ht="11.1" customHeight="1">
      <c r="A61" s="4" t="s">
        <v>150</v>
      </c>
      <c r="B61" s="56"/>
      <c r="C61" s="56" t="s">
        <v>18</v>
      </c>
      <c r="D61" s="73" t="s">
        <v>18</v>
      </c>
      <c r="E61" s="56" t="s">
        <v>18</v>
      </c>
      <c r="F61" s="73" t="s">
        <v>18</v>
      </c>
      <c r="G61" s="73" t="s">
        <v>18</v>
      </c>
      <c r="H61" s="73" t="s">
        <v>18</v>
      </c>
      <c r="I61" s="56">
        <v>5</v>
      </c>
      <c r="J61" s="56" t="s">
        <v>18</v>
      </c>
      <c r="K61" s="55" t="s">
        <v>18</v>
      </c>
    </row>
    <row r="62" spans="1:11" ht="11.1" customHeight="1">
      <c r="A62" s="4" t="s">
        <v>50</v>
      </c>
      <c r="B62" s="70">
        <v>1</v>
      </c>
      <c r="C62" s="70" t="s">
        <v>18</v>
      </c>
      <c r="D62" s="58" t="s">
        <v>18</v>
      </c>
      <c r="E62" s="58" t="s">
        <v>18</v>
      </c>
      <c r="F62" s="58" t="s">
        <v>18</v>
      </c>
      <c r="G62" s="58">
        <v>0</v>
      </c>
      <c r="H62" s="58" t="s">
        <v>18</v>
      </c>
      <c r="I62" s="58" t="s">
        <v>18</v>
      </c>
      <c r="J62" s="58">
        <v>10</v>
      </c>
      <c r="K62" s="57" t="s">
        <v>18</v>
      </c>
    </row>
    <row r="63" spans="1:11" ht="11.1" customHeight="1">
      <c r="A63" s="4" t="s">
        <v>139</v>
      </c>
      <c r="B63" s="56">
        <v>0</v>
      </c>
      <c r="C63" s="56" t="s">
        <v>18</v>
      </c>
      <c r="D63" s="56" t="s">
        <v>18</v>
      </c>
      <c r="E63" s="73" t="s">
        <v>18</v>
      </c>
      <c r="F63" s="56" t="s">
        <v>18</v>
      </c>
      <c r="G63" s="73">
        <v>0</v>
      </c>
      <c r="H63" s="56" t="s">
        <v>18</v>
      </c>
      <c r="I63" s="56" t="s">
        <v>18</v>
      </c>
      <c r="J63" s="73">
        <v>2</v>
      </c>
      <c r="K63" s="55" t="s">
        <v>18</v>
      </c>
    </row>
    <row r="64" spans="1:11" ht="11.1" customHeight="1">
      <c r="A64" s="4" t="s">
        <v>162</v>
      </c>
      <c r="B64" s="70"/>
      <c r="C64" s="70" t="s">
        <v>18</v>
      </c>
      <c r="D64" s="58" t="s">
        <v>18</v>
      </c>
      <c r="E64" s="58" t="s">
        <v>18</v>
      </c>
      <c r="F64" s="58" t="s">
        <v>18</v>
      </c>
      <c r="G64" s="58" t="s">
        <v>18</v>
      </c>
      <c r="H64" s="58" t="s">
        <v>18</v>
      </c>
      <c r="I64" s="58" t="s">
        <v>18</v>
      </c>
      <c r="J64" s="58">
        <v>0</v>
      </c>
      <c r="K64" s="57" t="s">
        <v>18</v>
      </c>
    </row>
    <row r="65" spans="1:11" ht="11.1" customHeight="1">
      <c r="A65" s="4" t="s">
        <v>151</v>
      </c>
      <c r="B65" s="56">
        <v>0</v>
      </c>
      <c r="C65" s="56" t="s">
        <v>18</v>
      </c>
      <c r="D65" s="56" t="s">
        <v>18</v>
      </c>
      <c r="E65" s="73" t="s">
        <v>18</v>
      </c>
      <c r="F65" s="56" t="s">
        <v>18</v>
      </c>
      <c r="G65" s="73" t="s">
        <v>18</v>
      </c>
      <c r="H65" s="56" t="s">
        <v>18</v>
      </c>
      <c r="I65" s="56" t="s">
        <v>18</v>
      </c>
      <c r="J65" s="73">
        <v>0</v>
      </c>
      <c r="K65" s="55" t="s">
        <v>18</v>
      </c>
    </row>
    <row r="66" spans="1:11" ht="11.1" customHeight="1">
      <c r="A66" s="4" t="s">
        <v>51</v>
      </c>
      <c r="B66" s="70">
        <v>0</v>
      </c>
      <c r="C66" s="70">
        <v>0</v>
      </c>
      <c r="D66" s="58" t="s">
        <v>18</v>
      </c>
      <c r="E66" s="58" t="s">
        <v>18</v>
      </c>
      <c r="F66" s="58" t="s">
        <v>18</v>
      </c>
      <c r="G66" s="58">
        <v>0</v>
      </c>
      <c r="H66" s="58" t="s">
        <v>18</v>
      </c>
      <c r="I66" s="58" t="s">
        <v>18</v>
      </c>
      <c r="J66" s="58">
        <v>1</v>
      </c>
      <c r="K66" s="57" t="s">
        <v>18</v>
      </c>
    </row>
    <row r="67" spans="1:11" ht="11.1" customHeight="1">
      <c r="A67" s="4" t="s">
        <v>163</v>
      </c>
      <c r="B67" s="56"/>
      <c r="C67" s="56" t="s">
        <v>18</v>
      </c>
      <c r="D67" s="56" t="s">
        <v>18</v>
      </c>
      <c r="E67" s="73" t="s">
        <v>18</v>
      </c>
      <c r="F67" s="56" t="s">
        <v>18</v>
      </c>
      <c r="G67" s="73" t="s">
        <v>18</v>
      </c>
      <c r="H67" s="56" t="s">
        <v>18</v>
      </c>
      <c r="I67" s="56" t="s">
        <v>18</v>
      </c>
      <c r="J67" s="73">
        <v>18</v>
      </c>
      <c r="K67" s="55" t="s">
        <v>18</v>
      </c>
    </row>
    <row r="68" spans="1:11" ht="11.1" customHeight="1">
      <c r="A68" s="4" t="s">
        <v>52</v>
      </c>
      <c r="B68" s="70">
        <v>2</v>
      </c>
      <c r="C68" s="70">
        <v>0</v>
      </c>
      <c r="D68" s="58">
        <v>0</v>
      </c>
      <c r="E68" s="58" t="s">
        <v>18</v>
      </c>
      <c r="F68" s="58" t="s">
        <v>18</v>
      </c>
      <c r="G68" s="58" t="s">
        <v>18</v>
      </c>
      <c r="H68" s="58">
        <v>0</v>
      </c>
      <c r="I68" s="58">
        <v>1</v>
      </c>
      <c r="J68" s="58">
        <v>20</v>
      </c>
      <c r="K68" s="57">
        <v>2</v>
      </c>
    </row>
    <row r="69" spans="1:11" ht="11.1" customHeight="1">
      <c r="A69" s="4" t="s">
        <v>164</v>
      </c>
      <c r="B69" s="56">
        <v>1</v>
      </c>
      <c r="C69" s="56" t="s">
        <v>18</v>
      </c>
      <c r="D69" s="56" t="s">
        <v>18</v>
      </c>
      <c r="E69" s="73" t="s">
        <v>18</v>
      </c>
      <c r="F69" s="56" t="s">
        <v>18</v>
      </c>
      <c r="G69" s="73">
        <v>0</v>
      </c>
      <c r="H69" s="56" t="s">
        <v>18</v>
      </c>
      <c r="I69" s="56" t="s">
        <v>18</v>
      </c>
      <c r="J69" s="73">
        <v>0</v>
      </c>
      <c r="K69" s="55">
        <v>21</v>
      </c>
    </row>
    <row r="70" spans="1:11" ht="11.1" customHeight="1">
      <c r="A70" s="4" t="s">
        <v>165</v>
      </c>
      <c r="B70" s="70">
        <v>0</v>
      </c>
      <c r="C70" s="70">
        <v>0</v>
      </c>
      <c r="D70" s="58">
        <v>0</v>
      </c>
      <c r="E70" s="58">
        <v>0</v>
      </c>
      <c r="F70" s="58">
        <v>0</v>
      </c>
      <c r="G70" s="58">
        <v>0</v>
      </c>
      <c r="H70" s="58" t="s">
        <v>18</v>
      </c>
      <c r="I70" s="58">
        <v>0</v>
      </c>
      <c r="J70" s="58">
        <v>0</v>
      </c>
      <c r="K70" s="57">
        <v>0</v>
      </c>
    </row>
    <row r="71" spans="1:11" ht="11.1" customHeight="1">
      <c r="A71" s="4" t="s">
        <v>166</v>
      </c>
      <c r="B71" s="56">
        <v>0</v>
      </c>
      <c r="C71" s="56">
        <v>0</v>
      </c>
      <c r="D71" s="56">
        <v>0</v>
      </c>
      <c r="E71" s="73">
        <v>0</v>
      </c>
      <c r="F71" s="56">
        <v>0</v>
      </c>
      <c r="G71" s="73">
        <v>0</v>
      </c>
      <c r="H71" s="56">
        <v>0</v>
      </c>
      <c r="I71" s="56">
        <v>0</v>
      </c>
      <c r="J71" s="73">
        <v>0</v>
      </c>
      <c r="K71" s="55">
        <v>0</v>
      </c>
    </row>
    <row r="72" spans="1:11" ht="11.1" customHeight="1">
      <c r="A72" s="4" t="s">
        <v>167</v>
      </c>
      <c r="B72" s="70">
        <v>0</v>
      </c>
      <c r="C72" s="70">
        <v>0</v>
      </c>
      <c r="D72" s="58" t="s">
        <v>18</v>
      </c>
      <c r="E72" s="58" t="s">
        <v>18</v>
      </c>
      <c r="F72" s="58">
        <v>0</v>
      </c>
      <c r="G72" s="58">
        <v>0</v>
      </c>
      <c r="H72" s="58">
        <v>0</v>
      </c>
      <c r="I72" s="58">
        <v>0</v>
      </c>
      <c r="J72" s="58">
        <v>0</v>
      </c>
      <c r="K72" s="57" t="s">
        <v>18</v>
      </c>
    </row>
    <row r="73" spans="1:11" ht="11.1" customHeight="1">
      <c r="A73" s="4" t="s">
        <v>168</v>
      </c>
      <c r="B73" s="56">
        <v>0</v>
      </c>
      <c r="C73" s="56">
        <v>0</v>
      </c>
      <c r="D73" s="56">
        <v>0</v>
      </c>
      <c r="E73" s="73">
        <v>0</v>
      </c>
      <c r="F73" s="56">
        <v>0</v>
      </c>
      <c r="G73" s="73">
        <v>0</v>
      </c>
      <c r="H73" s="56">
        <v>0</v>
      </c>
      <c r="I73" s="56">
        <v>0</v>
      </c>
      <c r="J73" s="73">
        <v>0</v>
      </c>
      <c r="K73" s="55">
        <v>0</v>
      </c>
    </row>
    <row r="74" spans="1:11" ht="11.1" customHeight="1">
      <c r="A74" s="4" t="s">
        <v>169</v>
      </c>
      <c r="B74" s="70">
        <v>0</v>
      </c>
      <c r="C74" s="70">
        <v>0</v>
      </c>
      <c r="D74" s="58">
        <v>0</v>
      </c>
      <c r="E74" s="58">
        <v>0</v>
      </c>
      <c r="F74" s="58" t="s">
        <v>18</v>
      </c>
      <c r="G74" s="58">
        <v>0</v>
      </c>
      <c r="H74" s="58">
        <v>0</v>
      </c>
      <c r="I74" s="58">
        <v>0</v>
      </c>
      <c r="J74" s="58">
        <v>0</v>
      </c>
      <c r="K74" s="57" t="s">
        <v>18</v>
      </c>
    </row>
    <row r="75" spans="1:11" ht="11.1" customHeight="1">
      <c r="A75" s="4" t="s">
        <v>170</v>
      </c>
      <c r="B75" s="56">
        <v>0</v>
      </c>
      <c r="C75" s="56">
        <v>1</v>
      </c>
      <c r="D75" s="56">
        <v>0</v>
      </c>
      <c r="E75" s="73">
        <v>0</v>
      </c>
      <c r="F75" s="56">
        <v>1</v>
      </c>
      <c r="G75" s="73">
        <v>0</v>
      </c>
      <c r="H75" s="56">
        <v>0</v>
      </c>
      <c r="I75" s="56">
        <v>0</v>
      </c>
      <c r="J75" s="73">
        <v>0</v>
      </c>
      <c r="K75" s="55">
        <v>0</v>
      </c>
    </row>
    <row r="76" spans="1:11" ht="11.1" customHeight="1">
      <c r="A76" s="4" t="s">
        <v>171</v>
      </c>
      <c r="B76" s="58">
        <v>0</v>
      </c>
      <c r="C76" s="58">
        <v>0</v>
      </c>
      <c r="D76" s="58">
        <v>0</v>
      </c>
      <c r="E76" s="58">
        <v>0</v>
      </c>
      <c r="F76" s="70">
        <v>0</v>
      </c>
      <c r="G76" s="70">
        <v>0</v>
      </c>
      <c r="H76" s="58">
        <v>0</v>
      </c>
      <c r="I76" s="70">
        <v>0</v>
      </c>
      <c r="J76" s="70">
        <v>0</v>
      </c>
      <c r="K76" s="57">
        <v>0</v>
      </c>
    </row>
    <row r="77" spans="1:11" ht="11.1" customHeight="1">
      <c r="A77" s="4" t="s">
        <v>172</v>
      </c>
      <c r="B77" s="56">
        <v>0</v>
      </c>
      <c r="C77" s="56">
        <v>0</v>
      </c>
      <c r="D77" s="73">
        <v>0</v>
      </c>
      <c r="E77" s="73">
        <v>0</v>
      </c>
      <c r="F77" s="73">
        <v>0</v>
      </c>
      <c r="G77" s="56" t="s">
        <v>18</v>
      </c>
      <c r="H77" s="73">
        <v>0</v>
      </c>
      <c r="I77" s="56">
        <v>0</v>
      </c>
      <c r="J77" s="73">
        <v>0</v>
      </c>
      <c r="K77" s="72">
        <v>0</v>
      </c>
    </row>
    <row r="78" spans="1:11" ht="11.1" customHeight="1">
      <c r="A78" s="4" t="s">
        <v>173</v>
      </c>
      <c r="B78" s="70">
        <v>0</v>
      </c>
      <c r="C78" s="70">
        <v>0</v>
      </c>
      <c r="D78" s="70">
        <v>0</v>
      </c>
      <c r="E78" s="58">
        <v>0</v>
      </c>
      <c r="F78" s="70">
        <v>1</v>
      </c>
      <c r="G78" s="58">
        <v>0</v>
      </c>
      <c r="H78" s="58">
        <v>0</v>
      </c>
      <c r="I78" s="58">
        <v>0</v>
      </c>
      <c r="J78" s="70">
        <v>0</v>
      </c>
      <c r="K78" s="57">
        <v>0</v>
      </c>
    </row>
    <row r="79" spans="1:11" ht="11.1" customHeight="1">
      <c r="A79" s="4" t="s">
        <v>174</v>
      </c>
      <c r="B79" s="56">
        <v>0</v>
      </c>
      <c r="C79" s="56">
        <v>0</v>
      </c>
      <c r="D79" s="56">
        <v>0</v>
      </c>
      <c r="E79" s="56">
        <v>0</v>
      </c>
      <c r="F79" s="56">
        <v>0</v>
      </c>
      <c r="G79" s="73">
        <v>0</v>
      </c>
      <c r="H79" s="56">
        <v>0</v>
      </c>
      <c r="I79" s="73">
        <v>0</v>
      </c>
      <c r="J79" s="73">
        <v>1</v>
      </c>
      <c r="K79" s="72">
        <v>0</v>
      </c>
    </row>
    <row r="80" spans="1:11" ht="11.1" customHeight="1">
      <c r="A80" s="4" t="s">
        <v>175</v>
      </c>
      <c r="B80" s="70">
        <v>0</v>
      </c>
      <c r="C80" s="58">
        <v>0</v>
      </c>
      <c r="D80" s="70">
        <v>0</v>
      </c>
      <c r="E80" s="70">
        <v>0</v>
      </c>
      <c r="F80" s="70">
        <v>0</v>
      </c>
      <c r="G80" s="70">
        <v>0</v>
      </c>
      <c r="H80" s="70">
        <v>0</v>
      </c>
      <c r="I80" s="58">
        <v>0</v>
      </c>
      <c r="J80" s="70">
        <v>0</v>
      </c>
      <c r="K80" s="57">
        <v>0</v>
      </c>
    </row>
    <row r="81" spans="1:11" ht="11.1" customHeight="1">
      <c r="A81" s="4" t="s">
        <v>176</v>
      </c>
      <c r="B81" s="56">
        <v>0</v>
      </c>
      <c r="C81" s="56">
        <v>0</v>
      </c>
      <c r="D81" s="56">
        <v>0</v>
      </c>
      <c r="E81" s="56" t="s">
        <v>18</v>
      </c>
      <c r="F81" s="56" t="s">
        <v>18</v>
      </c>
      <c r="G81" s="73" t="s">
        <v>18</v>
      </c>
      <c r="H81" s="56" t="s">
        <v>18</v>
      </c>
      <c r="I81" s="56" t="s">
        <v>18</v>
      </c>
      <c r="J81" s="56" t="s">
        <v>18</v>
      </c>
      <c r="K81" s="55" t="s">
        <v>18</v>
      </c>
    </row>
    <row r="82" spans="1:11" ht="11.1" customHeight="1">
      <c r="A82" s="4" t="s">
        <v>177</v>
      </c>
      <c r="B82" s="58">
        <v>0</v>
      </c>
      <c r="C82" s="58">
        <v>0</v>
      </c>
      <c r="D82" s="70">
        <v>0</v>
      </c>
      <c r="E82" s="70" t="s">
        <v>18</v>
      </c>
      <c r="F82" s="58" t="s">
        <v>18</v>
      </c>
      <c r="G82" s="58" t="s">
        <v>18</v>
      </c>
      <c r="H82" s="58" t="s">
        <v>18</v>
      </c>
      <c r="I82" s="58" t="s">
        <v>18</v>
      </c>
      <c r="J82" s="58" t="s">
        <v>18</v>
      </c>
      <c r="K82" s="57" t="s">
        <v>18</v>
      </c>
    </row>
    <row r="83" spans="1:11" ht="11.1" customHeight="1">
      <c r="A83" s="4" t="s">
        <v>178</v>
      </c>
      <c r="B83" s="56">
        <v>0</v>
      </c>
      <c r="C83" s="60">
        <v>0</v>
      </c>
      <c r="D83" s="56">
        <v>0</v>
      </c>
      <c r="E83" s="60" t="s">
        <v>18</v>
      </c>
      <c r="F83" s="60" t="s">
        <v>18</v>
      </c>
      <c r="G83" s="60">
        <v>0</v>
      </c>
      <c r="H83" s="60" t="s">
        <v>18</v>
      </c>
      <c r="I83" s="60" t="s">
        <v>18</v>
      </c>
      <c r="J83" s="60" t="s">
        <v>18</v>
      </c>
      <c r="K83" s="59" t="s">
        <v>18</v>
      </c>
    </row>
    <row r="84" spans="1:11" ht="11.1" customHeight="1">
      <c r="A84" s="4" t="s">
        <v>179</v>
      </c>
      <c r="B84" s="58">
        <v>0</v>
      </c>
      <c r="C84" s="62">
        <v>0</v>
      </c>
      <c r="D84" s="58">
        <v>0</v>
      </c>
      <c r="E84" s="62" t="s">
        <v>18</v>
      </c>
      <c r="F84" s="62" t="s">
        <v>18</v>
      </c>
      <c r="G84" s="62" t="s">
        <v>18</v>
      </c>
      <c r="H84" s="62" t="s">
        <v>18</v>
      </c>
      <c r="I84" s="62" t="s">
        <v>18</v>
      </c>
      <c r="J84" s="62" t="s">
        <v>18</v>
      </c>
      <c r="K84" s="61" t="s">
        <v>18</v>
      </c>
    </row>
    <row r="85" spans="1:11" ht="11.1" customHeight="1">
      <c r="A85" s="4" t="s">
        <v>180</v>
      </c>
      <c r="B85" s="56">
        <v>0</v>
      </c>
      <c r="C85" s="73">
        <v>0</v>
      </c>
      <c r="D85" s="73">
        <v>0</v>
      </c>
      <c r="E85" s="56">
        <v>0</v>
      </c>
      <c r="F85" s="56" t="s">
        <v>18</v>
      </c>
      <c r="G85" s="73" t="s">
        <v>18</v>
      </c>
      <c r="H85" s="73">
        <v>0</v>
      </c>
      <c r="I85" s="73" t="s">
        <v>18</v>
      </c>
      <c r="J85" s="56" t="s">
        <v>18</v>
      </c>
      <c r="K85" s="55" t="s">
        <v>18</v>
      </c>
    </row>
    <row r="86" spans="1:11" ht="11.1" customHeight="1">
      <c r="A86" s="4" t="s">
        <v>181</v>
      </c>
      <c r="B86" s="58">
        <v>0</v>
      </c>
      <c r="C86" s="58">
        <v>0</v>
      </c>
      <c r="D86" s="58">
        <v>0</v>
      </c>
      <c r="E86" s="58">
        <v>1</v>
      </c>
      <c r="F86" s="58">
        <v>0</v>
      </c>
      <c r="G86" s="58" t="s">
        <v>18</v>
      </c>
      <c r="H86" s="70" t="s">
        <v>18</v>
      </c>
      <c r="I86" s="58" t="s">
        <v>18</v>
      </c>
      <c r="J86" s="58" t="s">
        <v>18</v>
      </c>
      <c r="K86" s="57" t="s">
        <v>18</v>
      </c>
    </row>
    <row r="87" spans="1:11" ht="11.1" customHeight="1">
      <c r="A87" s="4" t="s">
        <v>182</v>
      </c>
      <c r="B87" s="56">
        <v>0</v>
      </c>
      <c r="C87" s="60" t="s">
        <v>18</v>
      </c>
      <c r="D87" s="60" t="s">
        <v>18</v>
      </c>
      <c r="E87" s="60">
        <v>0</v>
      </c>
      <c r="F87" s="56">
        <v>0</v>
      </c>
      <c r="G87" s="60">
        <v>0</v>
      </c>
      <c r="H87" s="60" t="s">
        <v>18</v>
      </c>
      <c r="I87" s="60" t="s">
        <v>18</v>
      </c>
      <c r="J87" s="60">
        <v>0</v>
      </c>
      <c r="K87" s="59" t="s">
        <v>18</v>
      </c>
    </row>
    <row r="88" spans="1:11" ht="11.1" customHeight="1">
      <c r="A88" s="4" t="s">
        <v>183</v>
      </c>
      <c r="B88" s="58">
        <v>0</v>
      </c>
      <c r="C88" s="62" t="s">
        <v>18</v>
      </c>
      <c r="D88" s="62" t="s">
        <v>18</v>
      </c>
      <c r="E88" s="62" t="s">
        <v>18</v>
      </c>
      <c r="F88" s="58" t="s">
        <v>18</v>
      </c>
      <c r="G88" s="62" t="s">
        <v>18</v>
      </c>
      <c r="H88" s="62">
        <v>1</v>
      </c>
      <c r="I88" s="62">
        <v>1</v>
      </c>
      <c r="J88" s="62" t="s">
        <v>18</v>
      </c>
      <c r="K88" s="61" t="s">
        <v>18</v>
      </c>
    </row>
    <row r="89" spans="1:11" ht="11.1" customHeight="1">
      <c r="A89" s="4" t="s">
        <v>184</v>
      </c>
      <c r="B89" s="56">
        <v>0</v>
      </c>
      <c r="C89" s="60">
        <v>0</v>
      </c>
      <c r="D89" s="60">
        <v>0</v>
      </c>
      <c r="E89" s="60">
        <v>0</v>
      </c>
      <c r="F89" s="56" t="s">
        <v>18</v>
      </c>
      <c r="G89" s="60" t="s">
        <v>18</v>
      </c>
      <c r="H89" s="60">
        <v>0</v>
      </c>
      <c r="I89" s="60">
        <v>0</v>
      </c>
      <c r="J89" s="60" t="s">
        <v>18</v>
      </c>
      <c r="K89" s="59" t="s">
        <v>18</v>
      </c>
    </row>
    <row r="90" spans="1:11" ht="11.1" customHeight="1">
      <c r="A90" s="4" t="s">
        <v>185</v>
      </c>
      <c r="B90" s="70">
        <v>0</v>
      </c>
      <c r="C90" s="70" t="s">
        <v>18</v>
      </c>
      <c r="D90" s="70" t="s">
        <v>18</v>
      </c>
      <c r="E90" s="70" t="s">
        <v>18</v>
      </c>
      <c r="F90" s="58" t="s">
        <v>18</v>
      </c>
      <c r="G90" s="70" t="s">
        <v>18</v>
      </c>
      <c r="H90" s="70" t="s">
        <v>18</v>
      </c>
      <c r="I90" s="58" t="s">
        <v>18</v>
      </c>
      <c r="J90" s="58" t="s">
        <v>18</v>
      </c>
      <c r="K90" s="57">
        <v>0</v>
      </c>
    </row>
    <row r="91" spans="1:11" ht="11.1" customHeight="1">
      <c r="A91" s="4" t="s">
        <v>186</v>
      </c>
      <c r="B91" s="56">
        <v>0</v>
      </c>
      <c r="C91" s="60" t="s">
        <v>18</v>
      </c>
      <c r="D91" s="60" t="s">
        <v>18</v>
      </c>
      <c r="E91" s="60" t="s">
        <v>18</v>
      </c>
      <c r="F91" s="56" t="s">
        <v>18</v>
      </c>
      <c r="G91" s="60" t="s">
        <v>18</v>
      </c>
      <c r="H91" s="60" t="s">
        <v>18</v>
      </c>
      <c r="I91" s="60" t="s">
        <v>18</v>
      </c>
      <c r="J91" s="60" t="s">
        <v>18</v>
      </c>
      <c r="K91" s="59">
        <v>2</v>
      </c>
    </row>
    <row r="92" spans="1:11" ht="11.1" customHeight="1">
      <c r="A92" s="4" t="s">
        <v>187</v>
      </c>
      <c r="B92" s="58">
        <v>2</v>
      </c>
      <c r="C92" s="62">
        <v>2</v>
      </c>
      <c r="D92" s="62">
        <v>2</v>
      </c>
      <c r="E92" s="62">
        <v>1</v>
      </c>
      <c r="F92" s="58">
        <v>1</v>
      </c>
      <c r="G92" s="62">
        <v>2</v>
      </c>
      <c r="H92" s="62">
        <v>2</v>
      </c>
      <c r="I92" s="62">
        <v>10</v>
      </c>
      <c r="J92" s="62">
        <v>2</v>
      </c>
      <c r="K92" s="61">
        <v>1</v>
      </c>
    </row>
    <row r="93" spans="1:11" ht="11.1" customHeight="1">
      <c r="A93" s="4" t="s">
        <v>188</v>
      </c>
      <c r="B93" s="56">
        <v>6</v>
      </c>
      <c r="C93" s="60">
        <v>7</v>
      </c>
      <c r="D93" s="60">
        <v>8</v>
      </c>
      <c r="E93" s="60">
        <v>7</v>
      </c>
      <c r="F93" s="73">
        <v>4</v>
      </c>
      <c r="G93" s="60">
        <v>3</v>
      </c>
      <c r="H93" s="60">
        <v>7</v>
      </c>
      <c r="I93" s="60">
        <v>5</v>
      </c>
      <c r="J93" s="60">
        <v>3</v>
      </c>
      <c r="K93" s="59">
        <v>6</v>
      </c>
    </row>
    <row r="94" spans="1:11" ht="11.1" customHeight="1">
      <c r="A94" s="4" t="s">
        <v>189</v>
      </c>
      <c r="B94" s="70">
        <v>3</v>
      </c>
      <c r="C94" s="70">
        <v>6</v>
      </c>
      <c r="D94" s="70">
        <v>8</v>
      </c>
      <c r="E94" s="70">
        <v>6</v>
      </c>
      <c r="F94" s="58">
        <v>0</v>
      </c>
      <c r="G94" s="70" t="s">
        <v>18</v>
      </c>
      <c r="H94" s="70">
        <v>0</v>
      </c>
      <c r="I94" s="58" t="s">
        <v>18</v>
      </c>
      <c r="J94" s="58" t="s">
        <v>18</v>
      </c>
      <c r="K94" s="57" t="s">
        <v>18</v>
      </c>
    </row>
    <row r="95" spans="1:11" ht="11.1" customHeight="1">
      <c r="A95" s="4" t="s">
        <v>190</v>
      </c>
      <c r="B95" s="56">
        <v>1</v>
      </c>
      <c r="C95" s="60">
        <v>3</v>
      </c>
      <c r="D95" s="60">
        <v>1</v>
      </c>
      <c r="E95" s="60">
        <v>1</v>
      </c>
      <c r="F95" s="56">
        <v>1</v>
      </c>
      <c r="G95" s="60">
        <v>0</v>
      </c>
      <c r="H95" s="60">
        <v>1</v>
      </c>
      <c r="I95" s="60">
        <v>2</v>
      </c>
      <c r="J95" s="60">
        <v>0</v>
      </c>
      <c r="K95" s="59">
        <v>0</v>
      </c>
    </row>
    <row r="96" spans="1:11" ht="11.1" customHeight="1">
      <c r="A96" s="4" t="s">
        <v>191</v>
      </c>
      <c r="B96" s="58">
        <v>0</v>
      </c>
      <c r="C96" s="62">
        <v>1</v>
      </c>
      <c r="D96" s="62">
        <v>0</v>
      </c>
      <c r="E96" s="62">
        <v>0</v>
      </c>
      <c r="F96" s="58">
        <v>0</v>
      </c>
      <c r="G96" s="62">
        <v>0</v>
      </c>
      <c r="H96" s="62">
        <v>0</v>
      </c>
      <c r="I96" s="62">
        <v>0</v>
      </c>
      <c r="J96" s="62">
        <v>0</v>
      </c>
      <c r="K96" s="61">
        <v>0</v>
      </c>
    </row>
    <row r="97" spans="1:11" ht="11.1" customHeight="1">
      <c r="A97" s="4" t="s">
        <v>192</v>
      </c>
      <c r="B97" s="56">
        <v>1</v>
      </c>
      <c r="C97" s="60" t="s">
        <v>18</v>
      </c>
      <c r="D97" s="60" t="s">
        <v>18</v>
      </c>
      <c r="E97" s="60" t="s">
        <v>18</v>
      </c>
      <c r="F97" s="56" t="s">
        <v>18</v>
      </c>
      <c r="G97" s="60">
        <v>0</v>
      </c>
      <c r="H97" s="60" t="s">
        <v>18</v>
      </c>
      <c r="I97" s="60" t="s">
        <v>18</v>
      </c>
      <c r="J97" s="60">
        <v>0</v>
      </c>
      <c r="K97" s="59">
        <v>23</v>
      </c>
    </row>
    <row r="98" spans="1:11" ht="11.1" customHeight="1">
      <c r="A98" s="113" t="s">
        <v>53</v>
      </c>
      <c r="B98" s="114">
        <v>4</v>
      </c>
      <c r="C98" s="116">
        <v>3</v>
      </c>
      <c r="D98" s="116">
        <v>3</v>
      </c>
      <c r="E98" s="116">
        <v>1</v>
      </c>
      <c r="F98" s="114">
        <v>3</v>
      </c>
      <c r="G98" s="116">
        <v>2</v>
      </c>
      <c r="H98" s="116">
        <v>4</v>
      </c>
      <c r="I98" s="116">
        <v>7</v>
      </c>
      <c r="J98" s="116">
        <v>5</v>
      </c>
      <c r="K98" s="115">
        <v>10</v>
      </c>
    </row>
  </sheetData>
  <mergeCells count="2">
    <mergeCell ref="A1:K1"/>
    <mergeCell ref="A2:A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O99"/>
  <sheetViews>
    <sheetView showGridLines="0" zoomScaleNormal="100" workbookViewId="0">
      <selection sqref="A1:AO1"/>
    </sheetView>
  </sheetViews>
  <sheetFormatPr baseColWidth="10" defaultColWidth="9.140625" defaultRowHeight="15"/>
  <cols>
    <col min="1" max="1" width="36" customWidth="1"/>
    <col min="2" max="41" width="8.7109375" customWidth="1"/>
  </cols>
  <sheetData>
    <row r="1" spans="1:41" ht="41.1" customHeight="1">
      <c r="A1" s="175" t="s">
        <v>193</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row>
    <row r="2" spans="1:41" ht="24" customHeight="1">
      <c r="A2" s="176" t="s">
        <v>0</v>
      </c>
      <c r="B2" s="174" t="s">
        <v>1</v>
      </c>
      <c r="C2" s="174"/>
      <c r="D2" s="174"/>
      <c r="E2" s="174"/>
      <c r="F2" s="174" t="s">
        <v>2</v>
      </c>
      <c r="G2" s="174"/>
      <c r="H2" s="174"/>
      <c r="I2" s="174"/>
      <c r="J2" s="174" t="s">
        <v>131</v>
      </c>
      <c r="K2" s="174"/>
      <c r="L2" s="174"/>
      <c r="M2" s="174"/>
      <c r="N2" s="174" t="s">
        <v>3</v>
      </c>
      <c r="O2" s="174"/>
      <c r="P2" s="174"/>
      <c r="Q2" s="174"/>
      <c r="R2" s="174" t="s">
        <v>4</v>
      </c>
      <c r="S2" s="174"/>
      <c r="T2" s="174"/>
      <c r="U2" s="174"/>
      <c r="V2" s="174" t="s">
        <v>5</v>
      </c>
      <c r="W2" s="174"/>
      <c r="X2" s="174"/>
      <c r="Y2" s="174"/>
      <c r="Z2" s="174" t="s">
        <v>132</v>
      </c>
      <c r="AA2" s="174"/>
      <c r="AB2" s="174"/>
      <c r="AC2" s="174"/>
      <c r="AD2" s="174" t="s">
        <v>6</v>
      </c>
      <c r="AE2" s="174"/>
      <c r="AF2" s="174"/>
      <c r="AG2" s="174"/>
      <c r="AH2" s="174" t="s">
        <v>7</v>
      </c>
      <c r="AI2" s="174"/>
      <c r="AJ2" s="174"/>
      <c r="AK2" s="174"/>
      <c r="AL2" s="174" t="s">
        <v>8</v>
      </c>
      <c r="AM2" s="174"/>
      <c r="AN2" s="174"/>
      <c r="AO2" s="174"/>
    </row>
    <row r="3" spans="1:41" ht="15" customHeight="1">
      <c r="A3" s="177"/>
      <c r="B3" s="174" t="s">
        <v>155</v>
      </c>
      <c r="C3" s="174"/>
      <c r="D3" s="174" t="s">
        <v>156</v>
      </c>
      <c r="E3" s="174"/>
      <c r="F3" s="174" t="s">
        <v>155</v>
      </c>
      <c r="G3" s="174"/>
      <c r="H3" s="174" t="s">
        <v>156</v>
      </c>
      <c r="I3" s="174"/>
      <c r="J3" s="174" t="s">
        <v>155</v>
      </c>
      <c r="K3" s="174"/>
      <c r="L3" s="174" t="s">
        <v>156</v>
      </c>
      <c r="M3" s="174"/>
      <c r="N3" s="174" t="s">
        <v>155</v>
      </c>
      <c r="O3" s="174"/>
      <c r="P3" s="174" t="s">
        <v>156</v>
      </c>
      <c r="Q3" s="174"/>
      <c r="R3" s="174" t="s">
        <v>155</v>
      </c>
      <c r="S3" s="174"/>
      <c r="T3" s="174" t="s">
        <v>156</v>
      </c>
      <c r="U3" s="174"/>
      <c r="V3" s="174" t="s">
        <v>155</v>
      </c>
      <c r="W3" s="174"/>
      <c r="X3" s="174" t="s">
        <v>156</v>
      </c>
      <c r="Y3" s="174"/>
      <c r="Z3" s="174" t="s">
        <v>155</v>
      </c>
      <c r="AA3" s="174"/>
      <c r="AB3" s="174" t="s">
        <v>156</v>
      </c>
      <c r="AC3" s="174"/>
      <c r="AD3" s="174" t="s">
        <v>155</v>
      </c>
      <c r="AE3" s="174"/>
      <c r="AF3" s="174" t="s">
        <v>156</v>
      </c>
      <c r="AG3" s="174"/>
      <c r="AH3" s="174" t="s">
        <v>155</v>
      </c>
      <c r="AI3" s="174"/>
      <c r="AJ3" s="174" t="s">
        <v>156</v>
      </c>
      <c r="AK3" s="174"/>
      <c r="AL3" s="174" t="s">
        <v>155</v>
      </c>
      <c r="AM3" s="174"/>
      <c r="AN3" s="174" t="s">
        <v>156</v>
      </c>
      <c r="AO3" s="174"/>
    </row>
    <row r="4" spans="1:41" ht="15" customHeight="1">
      <c r="A4" s="178"/>
      <c r="B4" s="99" t="s">
        <v>9</v>
      </c>
      <c r="C4" s="99" t="s">
        <v>10</v>
      </c>
      <c r="D4" s="99" t="s">
        <v>9</v>
      </c>
      <c r="E4" s="99" t="s">
        <v>10</v>
      </c>
      <c r="F4" s="99" t="s">
        <v>9</v>
      </c>
      <c r="G4" s="99" t="s">
        <v>10</v>
      </c>
      <c r="H4" s="99" t="s">
        <v>9</v>
      </c>
      <c r="I4" s="99" t="s">
        <v>10</v>
      </c>
      <c r="J4" s="99" t="s">
        <v>9</v>
      </c>
      <c r="K4" s="99" t="s">
        <v>10</v>
      </c>
      <c r="L4" s="99" t="s">
        <v>9</v>
      </c>
      <c r="M4" s="99" t="s">
        <v>10</v>
      </c>
      <c r="N4" s="99" t="s">
        <v>9</v>
      </c>
      <c r="O4" s="99" t="s">
        <v>10</v>
      </c>
      <c r="P4" s="99" t="s">
        <v>9</v>
      </c>
      <c r="Q4" s="99" t="s">
        <v>10</v>
      </c>
      <c r="R4" s="99" t="s">
        <v>9</v>
      </c>
      <c r="S4" s="99" t="s">
        <v>10</v>
      </c>
      <c r="T4" s="99" t="s">
        <v>9</v>
      </c>
      <c r="U4" s="99" t="s">
        <v>10</v>
      </c>
      <c r="V4" s="99" t="s">
        <v>9</v>
      </c>
      <c r="W4" s="99" t="s">
        <v>10</v>
      </c>
      <c r="X4" s="99" t="s">
        <v>9</v>
      </c>
      <c r="Y4" s="99" t="s">
        <v>10</v>
      </c>
      <c r="Z4" s="99" t="s">
        <v>9</v>
      </c>
      <c r="AA4" s="99" t="s">
        <v>10</v>
      </c>
      <c r="AB4" s="99" t="s">
        <v>9</v>
      </c>
      <c r="AC4" s="99" t="s">
        <v>10</v>
      </c>
      <c r="AD4" s="99" t="s">
        <v>9</v>
      </c>
      <c r="AE4" s="99" t="s">
        <v>10</v>
      </c>
      <c r="AF4" s="99" t="s">
        <v>9</v>
      </c>
      <c r="AG4" s="99" t="s">
        <v>10</v>
      </c>
      <c r="AH4" s="99" t="s">
        <v>9</v>
      </c>
      <c r="AI4" s="99" t="s">
        <v>10</v>
      </c>
      <c r="AJ4" s="99" t="s">
        <v>9</v>
      </c>
      <c r="AK4" s="99" t="s">
        <v>10</v>
      </c>
      <c r="AL4" s="99" t="s">
        <v>9</v>
      </c>
      <c r="AM4" s="99" t="s">
        <v>10</v>
      </c>
      <c r="AN4" s="99" t="s">
        <v>9</v>
      </c>
      <c r="AO4" s="99" t="s">
        <v>10</v>
      </c>
    </row>
    <row r="5" spans="1:41" ht="11.1" customHeight="1">
      <c r="A5" s="1" t="s">
        <v>11</v>
      </c>
      <c r="B5" s="41">
        <v>75</v>
      </c>
      <c r="C5" s="42">
        <v>0.6</v>
      </c>
      <c r="D5" s="41">
        <v>74.7</v>
      </c>
      <c r="E5" s="42">
        <v>0.6</v>
      </c>
      <c r="F5" s="41">
        <v>63.9</v>
      </c>
      <c r="G5" s="42">
        <v>1.6</v>
      </c>
      <c r="H5" s="41">
        <v>63.3</v>
      </c>
      <c r="I5" s="42">
        <v>1.5</v>
      </c>
      <c r="J5" s="41">
        <v>77.400000000000006</v>
      </c>
      <c r="K5" s="42">
        <v>1.4</v>
      </c>
      <c r="L5" s="41">
        <v>77.5</v>
      </c>
      <c r="M5" s="42">
        <v>1.4</v>
      </c>
      <c r="N5" s="41">
        <v>79.2</v>
      </c>
      <c r="O5" s="42">
        <v>1.8</v>
      </c>
      <c r="P5" s="41">
        <v>78.599999999999994</v>
      </c>
      <c r="Q5" s="42">
        <v>1.8</v>
      </c>
      <c r="R5" s="41">
        <v>78.2</v>
      </c>
      <c r="S5" s="42">
        <v>1.5</v>
      </c>
      <c r="T5" s="41">
        <v>76.599999999999994</v>
      </c>
      <c r="U5" s="42">
        <v>1.5</v>
      </c>
      <c r="V5" s="41">
        <v>79.400000000000006</v>
      </c>
      <c r="W5" s="42">
        <v>1.7</v>
      </c>
      <c r="X5" s="41">
        <v>79.8</v>
      </c>
      <c r="Y5" s="42">
        <v>1.6</v>
      </c>
      <c r="Z5" s="41">
        <v>78.099999999999994</v>
      </c>
      <c r="AA5" s="42">
        <v>1.5</v>
      </c>
      <c r="AB5" s="41">
        <v>78.3</v>
      </c>
      <c r="AC5" s="42">
        <v>1.5</v>
      </c>
      <c r="AD5" s="41">
        <v>75.400000000000006</v>
      </c>
      <c r="AE5" s="42">
        <v>1.8</v>
      </c>
      <c r="AF5" s="41">
        <v>78.099999999999994</v>
      </c>
      <c r="AG5" s="42">
        <v>1.7</v>
      </c>
      <c r="AH5" s="41">
        <v>79.5</v>
      </c>
      <c r="AI5" s="42">
        <v>1.6</v>
      </c>
      <c r="AJ5" s="41">
        <v>79.3</v>
      </c>
      <c r="AK5" s="42">
        <v>1.6</v>
      </c>
      <c r="AL5" s="41">
        <v>78.099999999999994</v>
      </c>
      <c r="AM5" s="42">
        <v>1.9</v>
      </c>
      <c r="AN5" s="41">
        <v>76.5</v>
      </c>
      <c r="AO5" s="42">
        <v>1.9</v>
      </c>
    </row>
    <row r="6" spans="1:41" ht="11.1" customHeight="1">
      <c r="A6" s="1" t="s">
        <v>12</v>
      </c>
      <c r="B6" s="39">
        <v>55.5</v>
      </c>
      <c r="C6" s="40">
        <v>0.6</v>
      </c>
      <c r="D6" s="39">
        <v>55.1</v>
      </c>
      <c r="E6" s="40">
        <v>0.6</v>
      </c>
      <c r="F6" s="39">
        <v>46</v>
      </c>
      <c r="G6" s="40">
        <v>1.6</v>
      </c>
      <c r="H6" s="39">
        <v>45.1</v>
      </c>
      <c r="I6" s="40">
        <v>1.6</v>
      </c>
      <c r="J6" s="39">
        <v>57.7</v>
      </c>
      <c r="K6" s="40">
        <v>1.7</v>
      </c>
      <c r="L6" s="39">
        <v>58.1</v>
      </c>
      <c r="M6" s="40">
        <v>1.7</v>
      </c>
      <c r="N6" s="39">
        <v>61.3</v>
      </c>
      <c r="O6" s="40">
        <v>2.2000000000000002</v>
      </c>
      <c r="P6" s="39">
        <v>61.4</v>
      </c>
      <c r="Q6" s="40">
        <v>2.2000000000000002</v>
      </c>
      <c r="R6" s="39">
        <v>56.7</v>
      </c>
      <c r="S6" s="40">
        <v>1.8</v>
      </c>
      <c r="T6" s="39">
        <v>55.5</v>
      </c>
      <c r="U6" s="40">
        <v>1.8</v>
      </c>
      <c r="V6" s="39">
        <v>62.4</v>
      </c>
      <c r="W6" s="40">
        <v>2</v>
      </c>
      <c r="X6" s="39">
        <v>62.1</v>
      </c>
      <c r="Y6" s="40">
        <v>2</v>
      </c>
      <c r="Z6" s="39">
        <v>57.3</v>
      </c>
      <c r="AA6" s="40">
        <v>1.8</v>
      </c>
      <c r="AB6" s="39">
        <v>57</v>
      </c>
      <c r="AC6" s="40">
        <v>1.8</v>
      </c>
      <c r="AD6" s="39">
        <v>64.099999999999994</v>
      </c>
      <c r="AE6" s="40">
        <v>2</v>
      </c>
      <c r="AF6" s="39">
        <v>65.400000000000006</v>
      </c>
      <c r="AG6" s="40">
        <v>2</v>
      </c>
      <c r="AH6" s="39">
        <v>57.4</v>
      </c>
      <c r="AI6" s="40">
        <v>2</v>
      </c>
      <c r="AJ6" s="39">
        <v>55.1</v>
      </c>
      <c r="AK6" s="40">
        <v>2</v>
      </c>
      <c r="AL6" s="39">
        <v>52.4</v>
      </c>
      <c r="AM6" s="40">
        <v>2.2999999999999998</v>
      </c>
      <c r="AN6" s="39">
        <v>53.8</v>
      </c>
      <c r="AO6" s="40">
        <v>2.2000000000000002</v>
      </c>
    </row>
    <row r="7" spans="1:41" ht="11.1" customHeight="1">
      <c r="A7" s="1" t="s">
        <v>13</v>
      </c>
      <c r="B7" s="41">
        <v>9.4</v>
      </c>
      <c r="C7" s="42">
        <v>0.4</v>
      </c>
      <c r="D7" s="41">
        <v>9.1999999999999993</v>
      </c>
      <c r="E7" s="42">
        <v>0.4</v>
      </c>
      <c r="F7" s="41">
        <v>11.9</v>
      </c>
      <c r="G7" s="42">
        <v>1</v>
      </c>
      <c r="H7" s="41">
        <v>12.1</v>
      </c>
      <c r="I7" s="42">
        <v>1</v>
      </c>
      <c r="J7" s="41">
        <v>8.9</v>
      </c>
      <c r="K7" s="42">
        <v>1</v>
      </c>
      <c r="L7" s="41">
        <v>8.4</v>
      </c>
      <c r="M7" s="42">
        <v>0.9</v>
      </c>
      <c r="N7" s="41">
        <v>6.5</v>
      </c>
      <c r="O7" s="42">
        <v>1.1000000000000001</v>
      </c>
      <c r="P7" s="41">
        <v>6.4</v>
      </c>
      <c r="Q7" s="42">
        <v>1.1000000000000001</v>
      </c>
      <c r="R7" s="41">
        <v>8.8000000000000007</v>
      </c>
      <c r="S7" s="42">
        <v>1</v>
      </c>
      <c r="T7" s="41">
        <v>8.6999999999999993</v>
      </c>
      <c r="U7" s="42">
        <v>1</v>
      </c>
      <c r="V7" s="41">
        <v>8.5</v>
      </c>
      <c r="W7" s="42">
        <v>1.2</v>
      </c>
      <c r="X7" s="41">
        <v>7.6</v>
      </c>
      <c r="Y7" s="42">
        <v>1.1000000000000001</v>
      </c>
      <c r="Z7" s="41">
        <v>9.5</v>
      </c>
      <c r="AA7" s="42">
        <v>1.1000000000000001</v>
      </c>
      <c r="AB7" s="41">
        <v>9.5</v>
      </c>
      <c r="AC7" s="42">
        <v>1.1000000000000001</v>
      </c>
      <c r="AD7" s="41">
        <v>9.9</v>
      </c>
      <c r="AE7" s="42">
        <v>1.3</v>
      </c>
      <c r="AF7" s="41">
        <v>9.8000000000000007</v>
      </c>
      <c r="AG7" s="42">
        <v>1.2</v>
      </c>
      <c r="AH7" s="41">
        <v>7.6</v>
      </c>
      <c r="AI7" s="42">
        <v>1</v>
      </c>
      <c r="AJ7" s="41">
        <v>7.5</v>
      </c>
      <c r="AK7" s="42">
        <v>1</v>
      </c>
      <c r="AL7" s="41">
        <v>7</v>
      </c>
      <c r="AM7" s="42">
        <v>1.2</v>
      </c>
      <c r="AN7" s="41">
        <v>6.8</v>
      </c>
      <c r="AO7" s="42">
        <v>1.1000000000000001</v>
      </c>
    </row>
    <row r="8" spans="1:41" ht="11.1" customHeight="1">
      <c r="A8" s="1" t="s">
        <v>14</v>
      </c>
      <c r="B8" s="39">
        <v>24.8</v>
      </c>
      <c r="C8" s="40">
        <v>0.6</v>
      </c>
      <c r="D8" s="39">
        <v>24.2</v>
      </c>
      <c r="E8" s="40">
        <v>0.5</v>
      </c>
      <c r="F8" s="39">
        <v>17.7</v>
      </c>
      <c r="G8" s="40">
        <v>1.2</v>
      </c>
      <c r="H8" s="39">
        <v>17.2</v>
      </c>
      <c r="I8" s="40">
        <v>1.2</v>
      </c>
      <c r="J8" s="39">
        <v>25.8</v>
      </c>
      <c r="K8" s="40">
        <v>1.5</v>
      </c>
      <c r="L8" s="39">
        <v>26.2</v>
      </c>
      <c r="M8" s="40">
        <v>1.5</v>
      </c>
      <c r="N8" s="39">
        <v>33.700000000000003</v>
      </c>
      <c r="O8" s="40">
        <v>2.1</v>
      </c>
      <c r="P8" s="39">
        <v>30</v>
      </c>
      <c r="Q8" s="40">
        <v>2</v>
      </c>
      <c r="R8" s="39">
        <v>24.8</v>
      </c>
      <c r="S8" s="40">
        <v>1.6</v>
      </c>
      <c r="T8" s="39">
        <v>24.9</v>
      </c>
      <c r="U8" s="40">
        <v>1.6</v>
      </c>
      <c r="V8" s="39">
        <v>36.1</v>
      </c>
      <c r="W8" s="40">
        <v>2</v>
      </c>
      <c r="X8" s="39">
        <v>32.200000000000003</v>
      </c>
      <c r="Y8" s="40">
        <v>1.9</v>
      </c>
      <c r="Z8" s="39">
        <v>24.2</v>
      </c>
      <c r="AA8" s="40">
        <v>1.6</v>
      </c>
      <c r="AB8" s="39">
        <v>22.5</v>
      </c>
      <c r="AC8" s="40">
        <v>1.5</v>
      </c>
      <c r="AD8" s="39">
        <v>28.6</v>
      </c>
      <c r="AE8" s="40">
        <v>1.9</v>
      </c>
      <c r="AF8" s="39">
        <v>29.5</v>
      </c>
      <c r="AG8" s="40">
        <v>1.9</v>
      </c>
      <c r="AH8" s="39">
        <v>24.8</v>
      </c>
      <c r="AI8" s="40">
        <v>1.7</v>
      </c>
      <c r="AJ8" s="39">
        <v>24.2</v>
      </c>
      <c r="AK8" s="40">
        <v>1.7</v>
      </c>
      <c r="AL8" s="39">
        <v>30.1</v>
      </c>
      <c r="AM8" s="40">
        <v>2.1</v>
      </c>
      <c r="AN8" s="39">
        <v>30</v>
      </c>
      <c r="AO8" s="40">
        <v>2.1</v>
      </c>
    </row>
    <row r="9" spans="1:41" ht="11.1" customHeight="1">
      <c r="A9" s="1" t="s">
        <v>15</v>
      </c>
      <c r="B9" s="41">
        <v>29.6</v>
      </c>
      <c r="C9" s="42">
        <v>0.6</v>
      </c>
      <c r="D9" s="41">
        <v>30.3</v>
      </c>
      <c r="E9" s="42">
        <v>0.6</v>
      </c>
      <c r="F9" s="41">
        <v>21.2</v>
      </c>
      <c r="G9" s="42">
        <v>1.3</v>
      </c>
      <c r="H9" s="41">
        <v>21.3</v>
      </c>
      <c r="I9" s="42">
        <v>1.3</v>
      </c>
      <c r="J9" s="41">
        <v>33.4</v>
      </c>
      <c r="K9" s="42">
        <v>1.6</v>
      </c>
      <c r="L9" s="41">
        <v>33.9</v>
      </c>
      <c r="M9" s="42">
        <v>1.6</v>
      </c>
      <c r="N9" s="41">
        <v>32.4</v>
      </c>
      <c r="O9" s="42">
        <v>2.1</v>
      </c>
      <c r="P9" s="41">
        <v>35.200000000000003</v>
      </c>
      <c r="Q9" s="42">
        <v>2.1</v>
      </c>
      <c r="R9" s="41">
        <v>31.2</v>
      </c>
      <c r="S9" s="42">
        <v>1.7</v>
      </c>
      <c r="T9" s="41">
        <v>30.8</v>
      </c>
      <c r="U9" s="42">
        <v>1.7</v>
      </c>
      <c r="V9" s="41">
        <v>31.1</v>
      </c>
      <c r="W9" s="42">
        <v>1.9</v>
      </c>
      <c r="X9" s="41">
        <v>33.299999999999997</v>
      </c>
      <c r="Y9" s="42">
        <v>1.9</v>
      </c>
      <c r="Z9" s="41">
        <v>31.5</v>
      </c>
      <c r="AA9" s="42">
        <v>1.7</v>
      </c>
      <c r="AB9" s="41">
        <v>32.799999999999997</v>
      </c>
      <c r="AC9" s="42">
        <v>1.7</v>
      </c>
      <c r="AD9" s="41">
        <v>35.5</v>
      </c>
      <c r="AE9" s="42">
        <v>2</v>
      </c>
      <c r="AF9" s="41">
        <v>38.1</v>
      </c>
      <c r="AG9" s="42">
        <v>2</v>
      </c>
      <c r="AH9" s="41">
        <v>33</v>
      </c>
      <c r="AI9" s="42">
        <v>1.9</v>
      </c>
      <c r="AJ9" s="41">
        <v>32.700000000000003</v>
      </c>
      <c r="AK9" s="42">
        <v>1.9</v>
      </c>
      <c r="AL9" s="41">
        <v>23.7</v>
      </c>
      <c r="AM9" s="42">
        <v>1.9</v>
      </c>
      <c r="AN9" s="41">
        <v>25.6</v>
      </c>
      <c r="AO9" s="42">
        <v>2</v>
      </c>
    </row>
    <row r="10" spans="1:41" ht="11.1" customHeight="1">
      <c r="A10" s="1" t="s">
        <v>16</v>
      </c>
      <c r="B10" s="39">
        <v>3.9</v>
      </c>
      <c r="C10" s="40">
        <v>0.2</v>
      </c>
      <c r="D10" s="39">
        <v>3.8</v>
      </c>
      <c r="E10" s="40">
        <v>0.2</v>
      </c>
      <c r="F10" s="39">
        <v>4.9000000000000004</v>
      </c>
      <c r="G10" s="40">
        <v>0.7</v>
      </c>
      <c r="H10" s="39">
        <v>4.3</v>
      </c>
      <c r="I10" s="40">
        <v>0.6</v>
      </c>
      <c r="J10" s="39">
        <v>2.6</v>
      </c>
      <c r="K10" s="40">
        <v>0.5</v>
      </c>
      <c r="L10" s="39">
        <v>2.9</v>
      </c>
      <c r="M10" s="40">
        <v>0.6</v>
      </c>
      <c r="N10" s="39">
        <v>3.3</v>
      </c>
      <c r="O10" s="40">
        <v>0.8</v>
      </c>
      <c r="P10" s="39">
        <v>3.6</v>
      </c>
      <c r="Q10" s="40">
        <v>0.8</v>
      </c>
      <c r="R10" s="39">
        <v>3.2</v>
      </c>
      <c r="S10" s="40">
        <v>0.7</v>
      </c>
      <c r="T10" s="39">
        <v>3.1</v>
      </c>
      <c r="U10" s="40">
        <v>0.6</v>
      </c>
      <c r="V10" s="39">
        <v>3.7</v>
      </c>
      <c r="W10" s="40">
        <v>0.8</v>
      </c>
      <c r="X10" s="39">
        <v>3.2</v>
      </c>
      <c r="Y10" s="40">
        <v>0.7</v>
      </c>
      <c r="Z10" s="39">
        <v>4.3</v>
      </c>
      <c r="AA10" s="40">
        <v>0.7</v>
      </c>
      <c r="AB10" s="39">
        <v>3.9</v>
      </c>
      <c r="AC10" s="40">
        <v>0.7</v>
      </c>
      <c r="AD10" s="39">
        <v>5.6</v>
      </c>
      <c r="AE10" s="40">
        <v>1</v>
      </c>
      <c r="AF10" s="39">
        <v>5.2</v>
      </c>
      <c r="AG10" s="40">
        <v>0.9</v>
      </c>
      <c r="AH10" s="39">
        <v>4</v>
      </c>
      <c r="AI10" s="40">
        <v>0.8</v>
      </c>
      <c r="AJ10" s="39">
        <v>4.0999999999999996</v>
      </c>
      <c r="AK10" s="40">
        <v>0.8</v>
      </c>
      <c r="AL10" s="39">
        <v>3.5</v>
      </c>
      <c r="AM10" s="40">
        <v>0.8</v>
      </c>
      <c r="AN10" s="39">
        <v>5.8</v>
      </c>
      <c r="AO10" s="40">
        <v>1</v>
      </c>
    </row>
    <row r="11" spans="1:41" ht="11.1" customHeight="1">
      <c r="A11" s="1" t="s">
        <v>17</v>
      </c>
      <c r="B11" s="41">
        <v>3.9</v>
      </c>
      <c r="C11" s="42">
        <v>0.2</v>
      </c>
      <c r="D11" s="41">
        <v>4.2</v>
      </c>
      <c r="E11" s="42">
        <v>0.3</v>
      </c>
      <c r="F11" s="41">
        <v>11.5</v>
      </c>
      <c r="G11" s="42">
        <v>1</v>
      </c>
      <c r="H11" s="41">
        <v>11.7</v>
      </c>
      <c r="I11" s="42">
        <v>1</v>
      </c>
      <c r="J11" s="41">
        <v>6.1</v>
      </c>
      <c r="K11" s="42">
        <v>0.8</v>
      </c>
      <c r="L11" s="41">
        <v>7.4</v>
      </c>
      <c r="M11" s="42">
        <v>0.9</v>
      </c>
      <c r="N11" s="41">
        <v>3.8</v>
      </c>
      <c r="O11" s="42">
        <v>0.9</v>
      </c>
      <c r="P11" s="41">
        <v>3.9</v>
      </c>
      <c r="Q11" s="42">
        <v>0.9</v>
      </c>
      <c r="R11" s="41">
        <v>0.5</v>
      </c>
      <c r="S11" s="42">
        <v>0.3</v>
      </c>
      <c r="T11" s="41">
        <v>0.3</v>
      </c>
      <c r="U11" s="42">
        <v>0.2</v>
      </c>
      <c r="V11" s="41">
        <v>0.9</v>
      </c>
      <c r="W11" s="42">
        <v>0.4</v>
      </c>
      <c r="X11" s="41">
        <v>0.5</v>
      </c>
      <c r="Y11" s="42">
        <v>0.3</v>
      </c>
      <c r="Z11" s="41" t="s">
        <v>18</v>
      </c>
      <c r="AA11" s="42" t="s">
        <v>18</v>
      </c>
      <c r="AB11" s="41">
        <v>0.2</v>
      </c>
      <c r="AC11" s="42">
        <v>0.2</v>
      </c>
      <c r="AD11" s="44">
        <v>0.2</v>
      </c>
      <c r="AE11" s="44">
        <v>0.2</v>
      </c>
      <c r="AF11" s="41">
        <v>0.4</v>
      </c>
      <c r="AG11" s="42">
        <v>0.3</v>
      </c>
      <c r="AH11" s="41">
        <v>0.1</v>
      </c>
      <c r="AI11" s="42">
        <v>0.1</v>
      </c>
      <c r="AJ11" s="41">
        <v>0</v>
      </c>
      <c r="AK11" s="42">
        <v>0.1</v>
      </c>
      <c r="AL11" s="41">
        <v>0.1</v>
      </c>
      <c r="AM11" s="42">
        <v>0.1</v>
      </c>
      <c r="AN11" s="41">
        <v>0</v>
      </c>
      <c r="AO11" s="42">
        <v>0.1</v>
      </c>
    </row>
    <row r="12" spans="1:41" ht="11.1" customHeight="1">
      <c r="A12" s="1" t="s">
        <v>19</v>
      </c>
      <c r="B12" s="39">
        <v>5.0999999999999996</v>
      </c>
      <c r="C12" s="40">
        <v>0.3</v>
      </c>
      <c r="D12" s="39">
        <v>5.3</v>
      </c>
      <c r="E12" s="40">
        <v>0.3</v>
      </c>
      <c r="F12" s="39">
        <v>4.8</v>
      </c>
      <c r="G12" s="40">
        <v>0.7</v>
      </c>
      <c r="H12" s="39">
        <v>5.6</v>
      </c>
      <c r="I12" s="40">
        <v>0.7</v>
      </c>
      <c r="J12" s="39">
        <v>18.899999999999999</v>
      </c>
      <c r="K12" s="40">
        <v>1.3</v>
      </c>
      <c r="L12" s="39">
        <v>18.899999999999999</v>
      </c>
      <c r="M12" s="40">
        <v>1.3</v>
      </c>
      <c r="N12" s="39">
        <v>4.0999999999999996</v>
      </c>
      <c r="O12" s="40">
        <v>0.9</v>
      </c>
      <c r="P12" s="39">
        <v>4</v>
      </c>
      <c r="Q12" s="40">
        <v>0.9</v>
      </c>
      <c r="R12" s="39">
        <v>0.5</v>
      </c>
      <c r="S12" s="40">
        <v>0.3</v>
      </c>
      <c r="T12" s="39">
        <v>0.6</v>
      </c>
      <c r="U12" s="40">
        <v>0.3</v>
      </c>
      <c r="V12" s="39">
        <v>0</v>
      </c>
      <c r="W12" s="40">
        <v>0.1</v>
      </c>
      <c r="X12" s="39">
        <v>0.1</v>
      </c>
      <c r="Y12" s="40">
        <v>0.1</v>
      </c>
      <c r="Z12" s="39">
        <v>1.4</v>
      </c>
      <c r="AA12" s="40">
        <v>0.4</v>
      </c>
      <c r="AB12" s="39">
        <v>1.5</v>
      </c>
      <c r="AC12" s="40">
        <v>0.4</v>
      </c>
      <c r="AD12" s="39">
        <v>0.1</v>
      </c>
      <c r="AE12" s="40">
        <v>0.1</v>
      </c>
      <c r="AF12" s="39" t="s">
        <v>18</v>
      </c>
      <c r="AG12" s="40" t="s">
        <v>18</v>
      </c>
      <c r="AH12" s="39">
        <v>0.2</v>
      </c>
      <c r="AI12" s="40">
        <v>0.2</v>
      </c>
      <c r="AJ12" s="39">
        <v>0</v>
      </c>
      <c r="AK12" s="40">
        <v>0.1</v>
      </c>
      <c r="AL12" s="43">
        <v>0.1</v>
      </c>
      <c r="AM12" s="43">
        <v>0.2</v>
      </c>
      <c r="AN12" s="39">
        <v>0.1</v>
      </c>
      <c r="AO12" s="40">
        <v>0.1</v>
      </c>
    </row>
    <row r="13" spans="1:41" ht="11.1" customHeight="1">
      <c r="A13" s="1" t="s">
        <v>20</v>
      </c>
      <c r="B13" s="41">
        <v>1.8</v>
      </c>
      <c r="C13" s="42">
        <v>0.2</v>
      </c>
      <c r="D13" s="41">
        <v>1.6</v>
      </c>
      <c r="E13" s="42">
        <v>0.2</v>
      </c>
      <c r="F13" s="41">
        <v>2.2999999999999998</v>
      </c>
      <c r="G13" s="42">
        <v>0.5</v>
      </c>
      <c r="H13" s="41">
        <v>2</v>
      </c>
      <c r="I13" s="42">
        <v>0.4</v>
      </c>
      <c r="J13" s="41">
        <v>1.2</v>
      </c>
      <c r="K13" s="42">
        <v>0.4</v>
      </c>
      <c r="L13" s="41">
        <v>1.4</v>
      </c>
      <c r="M13" s="42">
        <v>0.4</v>
      </c>
      <c r="N13" s="41">
        <v>26.9</v>
      </c>
      <c r="O13" s="42">
        <v>2</v>
      </c>
      <c r="P13" s="41">
        <v>23.5</v>
      </c>
      <c r="Q13" s="42">
        <v>1.9</v>
      </c>
      <c r="R13" s="41">
        <v>1</v>
      </c>
      <c r="S13" s="42">
        <v>0.4</v>
      </c>
      <c r="T13" s="41">
        <v>0.9</v>
      </c>
      <c r="U13" s="42">
        <v>0.3</v>
      </c>
      <c r="V13" s="41" t="s">
        <v>18</v>
      </c>
      <c r="W13" s="42" t="s">
        <v>18</v>
      </c>
      <c r="X13" s="41">
        <v>0</v>
      </c>
      <c r="Y13" s="42">
        <v>0.1</v>
      </c>
      <c r="Z13" s="41" t="s">
        <v>18</v>
      </c>
      <c r="AA13" s="42" t="s">
        <v>18</v>
      </c>
      <c r="AB13" s="41" t="s">
        <v>18</v>
      </c>
      <c r="AC13" s="42" t="s">
        <v>18</v>
      </c>
      <c r="AD13" s="41">
        <v>0</v>
      </c>
      <c r="AE13" s="42">
        <v>0.1</v>
      </c>
      <c r="AF13" s="44">
        <v>0.1</v>
      </c>
      <c r="AG13" s="44">
        <v>0.2</v>
      </c>
      <c r="AH13" s="44" t="s">
        <v>18</v>
      </c>
      <c r="AI13" s="44" t="s">
        <v>18</v>
      </c>
      <c r="AJ13" s="44" t="s">
        <v>18</v>
      </c>
      <c r="AK13" s="44" t="s">
        <v>18</v>
      </c>
      <c r="AL13" s="41" t="s">
        <v>18</v>
      </c>
      <c r="AM13" s="42" t="s">
        <v>18</v>
      </c>
      <c r="AN13" s="44" t="s">
        <v>18</v>
      </c>
      <c r="AO13" s="44" t="s">
        <v>18</v>
      </c>
    </row>
    <row r="14" spans="1:41" ht="11.1" customHeight="1">
      <c r="A14" s="1" t="s">
        <v>21</v>
      </c>
      <c r="B14" s="39">
        <v>3.9</v>
      </c>
      <c r="C14" s="40">
        <v>0.2</v>
      </c>
      <c r="D14" s="39">
        <v>3.8</v>
      </c>
      <c r="E14" s="40">
        <v>0.2</v>
      </c>
      <c r="F14" s="39">
        <v>1.3</v>
      </c>
      <c r="G14" s="40">
        <v>0.4</v>
      </c>
      <c r="H14" s="39">
        <v>1</v>
      </c>
      <c r="I14" s="40">
        <v>0.3</v>
      </c>
      <c r="J14" s="39">
        <v>0.5</v>
      </c>
      <c r="K14" s="40">
        <v>0.2</v>
      </c>
      <c r="L14" s="39">
        <v>0.6</v>
      </c>
      <c r="M14" s="40">
        <v>0.3</v>
      </c>
      <c r="N14" s="39">
        <v>3.3</v>
      </c>
      <c r="O14" s="40">
        <v>0.8</v>
      </c>
      <c r="P14" s="39">
        <v>3.5</v>
      </c>
      <c r="Q14" s="40">
        <v>0.8</v>
      </c>
      <c r="R14" s="39">
        <v>23.3</v>
      </c>
      <c r="S14" s="40">
        <v>1.6</v>
      </c>
      <c r="T14" s="39">
        <v>23</v>
      </c>
      <c r="U14" s="40">
        <v>1.5</v>
      </c>
      <c r="V14" s="39">
        <v>1</v>
      </c>
      <c r="W14" s="40">
        <v>0.4</v>
      </c>
      <c r="X14" s="39">
        <v>1.1000000000000001</v>
      </c>
      <c r="Y14" s="40">
        <v>0.4</v>
      </c>
      <c r="Z14" s="39">
        <v>0.4</v>
      </c>
      <c r="AA14" s="40">
        <v>0.2</v>
      </c>
      <c r="AB14" s="39">
        <v>0.3</v>
      </c>
      <c r="AC14" s="40">
        <v>0.2</v>
      </c>
      <c r="AD14" s="39">
        <v>1.2</v>
      </c>
      <c r="AE14" s="40">
        <v>0.5</v>
      </c>
      <c r="AF14" s="39">
        <v>0.9</v>
      </c>
      <c r="AG14" s="40">
        <v>0.4</v>
      </c>
      <c r="AH14" s="39" t="s">
        <v>18</v>
      </c>
      <c r="AI14" s="40" t="s">
        <v>18</v>
      </c>
      <c r="AJ14" s="39">
        <v>0</v>
      </c>
      <c r="AK14" s="40">
        <v>0</v>
      </c>
      <c r="AL14" s="39" t="s">
        <v>18</v>
      </c>
      <c r="AM14" s="40" t="s">
        <v>18</v>
      </c>
      <c r="AN14" s="39">
        <v>0.1</v>
      </c>
      <c r="AO14" s="40">
        <v>0.2</v>
      </c>
    </row>
    <row r="15" spans="1:41" ht="11.1" customHeight="1">
      <c r="A15" s="1" t="s">
        <v>22</v>
      </c>
      <c r="B15" s="41">
        <v>2.5</v>
      </c>
      <c r="C15" s="42">
        <v>0.2</v>
      </c>
      <c r="D15" s="41">
        <v>2.1</v>
      </c>
      <c r="E15" s="42">
        <v>0.2</v>
      </c>
      <c r="F15" s="41">
        <v>0.2</v>
      </c>
      <c r="G15" s="42">
        <v>0.2</v>
      </c>
      <c r="H15" s="41">
        <v>0</v>
      </c>
      <c r="I15" s="42">
        <v>0</v>
      </c>
      <c r="J15" s="41">
        <v>0.2</v>
      </c>
      <c r="K15" s="42">
        <v>0.2</v>
      </c>
      <c r="L15" s="41">
        <v>0.1</v>
      </c>
      <c r="M15" s="42">
        <v>0.1</v>
      </c>
      <c r="N15" s="41" t="s">
        <v>18</v>
      </c>
      <c r="O15" s="42" t="s">
        <v>18</v>
      </c>
      <c r="P15" s="41">
        <v>0.2</v>
      </c>
      <c r="Q15" s="42">
        <v>0.2</v>
      </c>
      <c r="R15" s="41">
        <v>0.8</v>
      </c>
      <c r="S15" s="42">
        <v>0.3</v>
      </c>
      <c r="T15" s="41">
        <v>0.4</v>
      </c>
      <c r="U15" s="42">
        <v>0.2</v>
      </c>
      <c r="V15" s="41">
        <v>34.299999999999997</v>
      </c>
      <c r="W15" s="42">
        <v>2</v>
      </c>
      <c r="X15" s="41">
        <v>31.1</v>
      </c>
      <c r="Y15" s="42">
        <v>1.9</v>
      </c>
      <c r="Z15" s="41">
        <v>0.1</v>
      </c>
      <c r="AA15" s="42">
        <v>0.1</v>
      </c>
      <c r="AB15" s="41">
        <v>0</v>
      </c>
      <c r="AC15" s="42">
        <v>0</v>
      </c>
      <c r="AD15" s="41">
        <v>0.2</v>
      </c>
      <c r="AE15" s="42">
        <v>0.2</v>
      </c>
      <c r="AF15" s="41">
        <v>0.4</v>
      </c>
      <c r="AG15" s="42">
        <v>0.2</v>
      </c>
      <c r="AH15" s="41">
        <v>0.9</v>
      </c>
      <c r="AI15" s="42">
        <v>0.4</v>
      </c>
      <c r="AJ15" s="41">
        <v>1.1000000000000001</v>
      </c>
      <c r="AK15" s="42">
        <v>0.4</v>
      </c>
      <c r="AL15" s="41">
        <v>0</v>
      </c>
      <c r="AM15" s="42">
        <v>0.1</v>
      </c>
      <c r="AN15" s="41">
        <v>0.2</v>
      </c>
      <c r="AO15" s="42">
        <v>0.2</v>
      </c>
    </row>
    <row r="16" spans="1:41" ht="11.1" customHeight="1">
      <c r="A16" s="1" t="s">
        <v>23</v>
      </c>
      <c r="B16" s="39">
        <v>4.0999999999999996</v>
      </c>
      <c r="C16" s="40">
        <v>0.3</v>
      </c>
      <c r="D16" s="39">
        <v>3.8</v>
      </c>
      <c r="E16" s="40">
        <v>0.2</v>
      </c>
      <c r="F16" s="39">
        <v>0.1</v>
      </c>
      <c r="G16" s="40">
        <v>0.1</v>
      </c>
      <c r="H16" s="39">
        <v>0</v>
      </c>
      <c r="I16" s="40">
        <v>0</v>
      </c>
      <c r="J16" s="39">
        <v>1.4</v>
      </c>
      <c r="K16" s="40">
        <v>0.4</v>
      </c>
      <c r="L16" s="39">
        <v>1.1000000000000001</v>
      </c>
      <c r="M16" s="40">
        <v>0.4</v>
      </c>
      <c r="N16" s="43">
        <v>0</v>
      </c>
      <c r="O16" s="43">
        <v>0.1</v>
      </c>
      <c r="P16" s="43">
        <v>0</v>
      </c>
      <c r="Q16" s="43">
        <v>0.1</v>
      </c>
      <c r="R16" s="39">
        <v>0.3</v>
      </c>
      <c r="S16" s="40">
        <v>0.2</v>
      </c>
      <c r="T16" s="39">
        <v>0.3</v>
      </c>
      <c r="U16" s="40">
        <v>0.2</v>
      </c>
      <c r="V16" s="39" t="s">
        <v>18</v>
      </c>
      <c r="W16" s="40" t="s">
        <v>18</v>
      </c>
      <c r="X16" s="39" t="s">
        <v>18</v>
      </c>
      <c r="Y16" s="40" t="s">
        <v>18</v>
      </c>
      <c r="Z16" s="39">
        <v>21.6</v>
      </c>
      <c r="AA16" s="40">
        <v>1.5</v>
      </c>
      <c r="AB16" s="39">
        <v>20.2</v>
      </c>
      <c r="AC16" s="40">
        <v>1.5</v>
      </c>
      <c r="AD16" s="39">
        <v>2.5</v>
      </c>
      <c r="AE16" s="40">
        <v>0.7</v>
      </c>
      <c r="AF16" s="39">
        <v>2.6</v>
      </c>
      <c r="AG16" s="40">
        <v>0.7</v>
      </c>
      <c r="AH16" s="39">
        <v>0.1</v>
      </c>
      <c r="AI16" s="40">
        <v>0.1</v>
      </c>
      <c r="AJ16" s="43">
        <v>0</v>
      </c>
      <c r="AK16" s="43">
        <v>0.1</v>
      </c>
      <c r="AL16" s="43" t="s">
        <v>18</v>
      </c>
      <c r="AM16" s="43" t="s">
        <v>18</v>
      </c>
      <c r="AN16" s="43">
        <v>0</v>
      </c>
      <c r="AO16" s="43">
        <v>0.1</v>
      </c>
    </row>
    <row r="17" spans="1:41" ht="11.1" customHeight="1">
      <c r="A17" s="1" t="s">
        <v>24</v>
      </c>
      <c r="B17" s="41">
        <v>2.6</v>
      </c>
      <c r="C17" s="42">
        <v>0.2</v>
      </c>
      <c r="D17" s="41">
        <v>2.5</v>
      </c>
      <c r="E17" s="42">
        <v>0.2</v>
      </c>
      <c r="F17" s="41">
        <v>0.7</v>
      </c>
      <c r="G17" s="42">
        <v>0.3</v>
      </c>
      <c r="H17" s="41">
        <v>0.7</v>
      </c>
      <c r="I17" s="42">
        <v>0.3</v>
      </c>
      <c r="J17" s="41">
        <v>0.4</v>
      </c>
      <c r="K17" s="42">
        <v>0.2</v>
      </c>
      <c r="L17" s="41">
        <v>0.3</v>
      </c>
      <c r="M17" s="42">
        <v>0.2</v>
      </c>
      <c r="N17" s="41">
        <v>0.5</v>
      </c>
      <c r="O17" s="42">
        <v>0.3</v>
      </c>
      <c r="P17" s="44">
        <v>0.3</v>
      </c>
      <c r="Q17" s="44">
        <v>0.3</v>
      </c>
      <c r="R17" s="41">
        <v>0.5</v>
      </c>
      <c r="S17" s="42">
        <v>0.3</v>
      </c>
      <c r="T17" s="41">
        <v>0.5</v>
      </c>
      <c r="U17" s="42">
        <v>0.3</v>
      </c>
      <c r="V17" s="41">
        <v>0.5</v>
      </c>
      <c r="W17" s="42">
        <v>0.3</v>
      </c>
      <c r="X17" s="41">
        <v>0.6</v>
      </c>
      <c r="Y17" s="42">
        <v>0.3</v>
      </c>
      <c r="Z17" s="41">
        <v>2.9</v>
      </c>
      <c r="AA17" s="42">
        <v>0.6</v>
      </c>
      <c r="AB17" s="41">
        <v>2.1</v>
      </c>
      <c r="AC17" s="42">
        <v>0.5</v>
      </c>
      <c r="AD17" s="41">
        <v>26.6</v>
      </c>
      <c r="AE17" s="42">
        <v>1.8</v>
      </c>
      <c r="AF17" s="41">
        <v>27.4</v>
      </c>
      <c r="AG17" s="42">
        <v>1.9</v>
      </c>
      <c r="AH17" s="41">
        <v>0.8</v>
      </c>
      <c r="AI17" s="42">
        <v>0.4</v>
      </c>
      <c r="AJ17" s="41">
        <v>1.1000000000000001</v>
      </c>
      <c r="AK17" s="42">
        <v>0.4</v>
      </c>
      <c r="AL17" s="41">
        <v>0.3</v>
      </c>
      <c r="AM17" s="42">
        <v>0.3</v>
      </c>
      <c r="AN17" s="44">
        <v>0.8</v>
      </c>
      <c r="AO17" s="44">
        <v>0.4</v>
      </c>
    </row>
    <row r="18" spans="1:41" ht="11.1" customHeight="1">
      <c r="A18" s="1" t="s">
        <v>25</v>
      </c>
      <c r="B18" s="39">
        <v>2.2999999999999998</v>
      </c>
      <c r="C18" s="40">
        <v>0.2</v>
      </c>
      <c r="D18" s="39">
        <v>2.2999999999999998</v>
      </c>
      <c r="E18" s="40">
        <v>0.2</v>
      </c>
      <c r="F18" s="39">
        <v>0.2</v>
      </c>
      <c r="G18" s="40">
        <v>0.2</v>
      </c>
      <c r="H18" s="39">
        <v>0.2</v>
      </c>
      <c r="I18" s="40">
        <v>0.2</v>
      </c>
      <c r="J18" s="39">
        <v>0.1</v>
      </c>
      <c r="K18" s="40">
        <v>0.1</v>
      </c>
      <c r="L18" s="39">
        <v>0.1</v>
      </c>
      <c r="M18" s="40">
        <v>0.1</v>
      </c>
      <c r="N18" s="43">
        <v>0.3</v>
      </c>
      <c r="O18" s="43">
        <v>0.3</v>
      </c>
      <c r="P18" s="43">
        <v>0.1</v>
      </c>
      <c r="Q18" s="43">
        <v>0.1</v>
      </c>
      <c r="R18" s="39">
        <v>0</v>
      </c>
      <c r="S18" s="40">
        <v>0.1</v>
      </c>
      <c r="T18" s="39">
        <v>0.2</v>
      </c>
      <c r="U18" s="40">
        <v>0.2</v>
      </c>
      <c r="V18" s="39">
        <v>0.4</v>
      </c>
      <c r="W18" s="40">
        <v>0.3</v>
      </c>
      <c r="X18" s="39">
        <v>0.4</v>
      </c>
      <c r="Y18" s="40">
        <v>0.3</v>
      </c>
      <c r="Z18" s="39">
        <v>0.1</v>
      </c>
      <c r="AA18" s="40">
        <v>0.1</v>
      </c>
      <c r="AB18" s="39">
        <v>0.1</v>
      </c>
      <c r="AC18" s="40">
        <v>0.1</v>
      </c>
      <c r="AD18" s="39">
        <v>1.6</v>
      </c>
      <c r="AE18" s="40">
        <v>0.5</v>
      </c>
      <c r="AF18" s="39">
        <v>1.4</v>
      </c>
      <c r="AG18" s="40">
        <v>0.5</v>
      </c>
      <c r="AH18" s="39">
        <v>23.3</v>
      </c>
      <c r="AI18" s="40">
        <v>1.7</v>
      </c>
      <c r="AJ18" s="39">
        <v>23.1</v>
      </c>
      <c r="AK18" s="40">
        <v>1.7</v>
      </c>
      <c r="AL18" s="39">
        <v>1.8</v>
      </c>
      <c r="AM18" s="40">
        <v>0.6</v>
      </c>
      <c r="AN18" s="39">
        <v>2.4</v>
      </c>
      <c r="AO18" s="40">
        <v>0.7</v>
      </c>
    </row>
    <row r="19" spans="1:41" ht="11.1" customHeight="1">
      <c r="A19" s="1" t="s">
        <v>26</v>
      </c>
      <c r="B19" s="41">
        <v>1.5</v>
      </c>
      <c r="C19" s="42">
        <v>0.2</v>
      </c>
      <c r="D19" s="41">
        <v>1.5</v>
      </c>
      <c r="E19" s="42">
        <v>0.2</v>
      </c>
      <c r="F19" s="41">
        <v>0.3</v>
      </c>
      <c r="G19" s="42">
        <v>0.2</v>
      </c>
      <c r="H19" s="44">
        <v>0.2</v>
      </c>
      <c r="I19" s="44">
        <v>0.1</v>
      </c>
      <c r="J19" s="44">
        <v>0.1</v>
      </c>
      <c r="K19" s="44">
        <v>0.1</v>
      </c>
      <c r="L19" s="44">
        <v>0.1</v>
      </c>
      <c r="M19" s="44">
        <v>0.1</v>
      </c>
      <c r="N19" s="44">
        <v>0.5</v>
      </c>
      <c r="O19" s="44">
        <v>0.3</v>
      </c>
      <c r="P19" s="41">
        <v>0.2</v>
      </c>
      <c r="Q19" s="42">
        <v>0.2</v>
      </c>
      <c r="R19" s="41">
        <v>0</v>
      </c>
      <c r="S19" s="42">
        <v>0</v>
      </c>
      <c r="T19" s="41">
        <v>0.1</v>
      </c>
      <c r="U19" s="42">
        <v>0.1</v>
      </c>
      <c r="V19" s="44">
        <v>0.2</v>
      </c>
      <c r="W19" s="44">
        <v>0.2</v>
      </c>
      <c r="X19" s="41">
        <v>0.2</v>
      </c>
      <c r="Y19" s="42">
        <v>0.2</v>
      </c>
      <c r="Z19" s="44">
        <v>0.1</v>
      </c>
      <c r="AA19" s="44">
        <v>0.1</v>
      </c>
      <c r="AB19" s="44">
        <v>0.2</v>
      </c>
      <c r="AC19" s="44">
        <v>0.2</v>
      </c>
      <c r="AD19" s="44">
        <v>0.3</v>
      </c>
      <c r="AE19" s="44">
        <v>0.2</v>
      </c>
      <c r="AF19" s="41">
        <v>0.2</v>
      </c>
      <c r="AG19" s="42">
        <v>0.2</v>
      </c>
      <c r="AH19" s="41">
        <v>0.2</v>
      </c>
      <c r="AI19" s="42">
        <v>0.2</v>
      </c>
      <c r="AJ19" s="41">
        <v>0.4</v>
      </c>
      <c r="AK19" s="42">
        <v>0.2</v>
      </c>
      <c r="AL19" s="41">
        <v>28.8</v>
      </c>
      <c r="AM19" s="42">
        <v>2.1</v>
      </c>
      <c r="AN19" s="41">
        <v>28.6</v>
      </c>
      <c r="AO19" s="42">
        <v>2</v>
      </c>
    </row>
    <row r="20" spans="1:41" ht="11.1" customHeight="1">
      <c r="A20" s="1" t="s">
        <v>27</v>
      </c>
      <c r="B20" s="39">
        <v>38.5</v>
      </c>
      <c r="C20" s="40">
        <v>0.6</v>
      </c>
      <c r="D20" s="39">
        <v>38.9</v>
      </c>
      <c r="E20" s="40">
        <v>0.6</v>
      </c>
      <c r="F20" s="39">
        <v>33.5</v>
      </c>
      <c r="G20" s="40">
        <v>1.5</v>
      </c>
      <c r="H20" s="39">
        <v>33.299999999999997</v>
      </c>
      <c r="I20" s="40">
        <v>1.5</v>
      </c>
      <c r="J20" s="39">
        <v>36.4</v>
      </c>
      <c r="K20" s="40">
        <v>1.6</v>
      </c>
      <c r="L20" s="39">
        <v>37.6</v>
      </c>
      <c r="M20" s="40">
        <v>1.6</v>
      </c>
      <c r="N20" s="39">
        <v>34.200000000000003</v>
      </c>
      <c r="O20" s="40">
        <v>2.1</v>
      </c>
      <c r="P20" s="39">
        <v>35.6</v>
      </c>
      <c r="Q20" s="40">
        <v>2.1</v>
      </c>
      <c r="R20" s="39">
        <v>42.5</v>
      </c>
      <c r="S20" s="40">
        <v>1.8</v>
      </c>
      <c r="T20" s="39">
        <v>41.1</v>
      </c>
      <c r="U20" s="40">
        <v>1.8</v>
      </c>
      <c r="V20" s="39">
        <v>39.299999999999997</v>
      </c>
      <c r="W20" s="40">
        <v>2</v>
      </c>
      <c r="X20" s="39">
        <v>39.9</v>
      </c>
      <c r="Y20" s="40">
        <v>2</v>
      </c>
      <c r="Z20" s="39">
        <v>41</v>
      </c>
      <c r="AA20" s="40">
        <v>1.8</v>
      </c>
      <c r="AB20" s="39">
        <v>42.3</v>
      </c>
      <c r="AC20" s="40">
        <v>1.8</v>
      </c>
      <c r="AD20" s="39">
        <v>30</v>
      </c>
      <c r="AE20" s="40">
        <v>1.9</v>
      </c>
      <c r="AF20" s="39">
        <v>33.5</v>
      </c>
      <c r="AG20" s="40">
        <v>2</v>
      </c>
      <c r="AH20" s="39">
        <v>47</v>
      </c>
      <c r="AI20" s="40">
        <v>2</v>
      </c>
      <c r="AJ20" s="39">
        <v>47.5</v>
      </c>
      <c r="AK20" s="40">
        <v>2</v>
      </c>
      <c r="AL20" s="39">
        <v>46.7</v>
      </c>
      <c r="AM20" s="40">
        <v>2.2999999999999998</v>
      </c>
      <c r="AN20" s="39">
        <v>45.5</v>
      </c>
      <c r="AO20" s="40">
        <v>2.2000000000000002</v>
      </c>
    </row>
    <row r="21" spans="1:41" ht="11.1" customHeight="1">
      <c r="A21" s="1" t="s">
        <v>28</v>
      </c>
      <c r="B21" s="41">
        <v>34.4</v>
      </c>
      <c r="C21" s="42">
        <v>0.6</v>
      </c>
      <c r="D21" s="41">
        <v>35.5</v>
      </c>
      <c r="E21" s="42">
        <v>0.6</v>
      </c>
      <c r="F21" s="41">
        <v>29.9</v>
      </c>
      <c r="G21" s="42">
        <v>1.5</v>
      </c>
      <c r="H21" s="41">
        <v>30.2</v>
      </c>
      <c r="I21" s="42">
        <v>1.5</v>
      </c>
      <c r="J21" s="41">
        <v>33.6</v>
      </c>
      <c r="K21" s="42">
        <v>1.6</v>
      </c>
      <c r="L21" s="41">
        <v>35</v>
      </c>
      <c r="M21" s="42">
        <v>1.6</v>
      </c>
      <c r="N21" s="41">
        <v>31.5</v>
      </c>
      <c r="O21" s="42">
        <v>2.1</v>
      </c>
      <c r="P21" s="41">
        <v>34.200000000000003</v>
      </c>
      <c r="Q21" s="42">
        <v>2.1</v>
      </c>
      <c r="R21" s="41">
        <v>39.299999999999997</v>
      </c>
      <c r="S21" s="42">
        <v>1.8</v>
      </c>
      <c r="T21" s="41">
        <v>38.9</v>
      </c>
      <c r="U21" s="42">
        <v>1.8</v>
      </c>
      <c r="V21" s="41">
        <v>36.700000000000003</v>
      </c>
      <c r="W21" s="42">
        <v>2</v>
      </c>
      <c r="X21" s="41">
        <v>37.5</v>
      </c>
      <c r="Y21" s="42">
        <v>2</v>
      </c>
      <c r="Z21" s="41">
        <v>35.4</v>
      </c>
      <c r="AA21" s="42">
        <v>1.7</v>
      </c>
      <c r="AB21" s="41">
        <v>38</v>
      </c>
      <c r="AC21" s="42">
        <v>1.8</v>
      </c>
      <c r="AD21" s="41">
        <v>24.1</v>
      </c>
      <c r="AE21" s="42">
        <v>1.8</v>
      </c>
      <c r="AF21" s="41">
        <v>27.7</v>
      </c>
      <c r="AG21" s="42">
        <v>1.9</v>
      </c>
      <c r="AH21" s="41">
        <v>42.6</v>
      </c>
      <c r="AI21" s="42">
        <v>2</v>
      </c>
      <c r="AJ21" s="41">
        <v>43.2</v>
      </c>
      <c r="AK21" s="42">
        <v>2</v>
      </c>
      <c r="AL21" s="41">
        <v>38.200000000000003</v>
      </c>
      <c r="AM21" s="42">
        <v>2.2000000000000002</v>
      </c>
      <c r="AN21" s="41">
        <v>39.200000000000003</v>
      </c>
      <c r="AO21" s="42">
        <v>2.2000000000000002</v>
      </c>
    </row>
    <row r="22" spans="1:41" ht="11.1" customHeight="1">
      <c r="A22" s="1" t="s">
        <v>29</v>
      </c>
      <c r="B22" s="39">
        <v>33.700000000000003</v>
      </c>
      <c r="C22" s="40">
        <v>0.6</v>
      </c>
      <c r="D22" s="39">
        <v>34.6</v>
      </c>
      <c r="E22" s="40">
        <v>0.6</v>
      </c>
      <c r="F22" s="39">
        <v>28.2</v>
      </c>
      <c r="G22" s="40">
        <v>1.5</v>
      </c>
      <c r="H22" s="39">
        <v>28.9</v>
      </c>
      <c r="I22" s="40">
        <v>1.5</v>
      </c>
      <c r="J22" s="39">
        <v>32.9</v>
      </c>
      <c r="K22" s="40">
        <v>1.6</v>
      </c>
      <c r="L22" s="39">
        <v>33.700000000000003</v>
      </c>
      <c r="M22" s="40">
        <v>1.6</v>
      </c>
      <c r="N22" s="39">
        <v>31</v>
      </c>
      <c r="O22" s="40">
        <v>2.1</v>
      </c>
      <c r="P22" s="39">
        <v>33.5</v>
      </c>
      <c r="Q22" s="40">
        <v>2.1</v>
      </c>
      <c r="R22" s="39">
        <v>38.9</v>
      </c>
      <c r="S22" s="40">
        <v>1.8</v>
      </c>
      <c r="T22" s="39">
        <v>38.4</v>
      </c>
      <c r="U22" s="40">
        <v>1.8</v>
      </c>
      <c r="V22" s="39">
        <v>36.299999999999997</v>
      </c>
      <c r="W22" s="40">
        <v>2</v>
      </c>
      <c r="X22" s="39">
        <v>36.5</v>
      </c>
      <c r="Y22" s="40">
        <v>2</v>
      </c>
      <c r="Z22" s="39">
        <v>35.1</v>
      </c>
      <c r="AA22" s="40">
        <v>1.7</v>
      </c>
      <c r="AB22" s="39">
        <v>37</v>
      </c>
      <c r="AC22" s="40">
        <v>1.7</v>
      </c>
      <c r="AD22" s="39">
        <v>23.9</v>
      </c>
      <c r="AE22" s="40">
        <v>1.8</v>
      </c>
      <c r="AF22" s="39">
        <v>27.3</v>
      </c>
      <c r="AG22" s="40">
        <v>1.9</v>
      </c>
      <c r="AH22" s="39">
        <v>42.4</v>
      </c>
      <c r="AI22" s="40">
        <v>2</v>
      </c>
      <c r="AJ22" s="39">
        <v>42.6</v>
      </c>
      <c r="AK22" s="40">
        <v>2</v>
      </c>
      <c r="AL22" s="39">
        <v>37.9</v>
      </c>
      <c r="AM22" s="40">
        <v>2.2000000000000002</v>
      </c>
      <c r="AN22" s="39">
        <v>38.5</v>
      </c>
      <c r="AO22" s="40">
        <v>2.2000000000000002</v>
      </c>
    </row>
    <row r="23" spans="1:41" ht="11.1" customHeight="1">
      <c r="A23" s="1" t="s">
        <v>30</v>
      </c>
      <c r="B23" s="41">
        <v>11.3</v>
      </c>
      <c r="C23" s="42">
        <v>0.4</v>
      </c>
      <c r="D23" s="41">
        <v>11.4</v>
      </c>
      <c r="E23" s="42">
        <v>0.4</v>
      </c>
      <c r="F23" s="41">
        <v>10.7</v>
      </c>
      <c r="G23" s="42">
        <v>1</v>
      </c>
      <c r="H23" s="41">
        <v>11</v>
      </c>
      <c r="I23" s="42">
        <v>1</v>
      </c>
      <c r="J23" s="41">
        <v>13.3</v>
      </c>
      <c r="K23" s="42">
        <v>1.2</v>
      </c>
      <c r="L23" s="41">
        <v>13</v>
      </c>
      <c r="M23" s="42">
        <v>1.1000000000000001</v>
      </c>
      <c r="N23" s="41">
        <v>12.8</v>
      </c>
      <c r="O23" s="42">
        <v>1.5</v>
      </c>
      <c r="P23" s="41">
        <v>12</v>
      </c>
      <c r="Q23" s="42">
        <v>1.4</v>
      </c>
      <c r="R23" s="41">
        <v>9</v>
      </c>
      <c r="S23" s="42">
        <v>1.1000000000000001</v>
      </c>
      <c r="T23" s="41">
        <v>9.5</v>
      </c>
      <c r="U23" s="42">
        <v>1.1000000000000001</v>
      </c>
      <c r="V23" s="41">
        <v>8.6999999999999993</v>
      </c>
      <c r="W23" s="42">
        <v>1.2</v>
      </c>
      <c r="X23" s="41">
        <v>9.5</v>
      </c>
      <c r="Y23" s="42">
        <v>1.2</v>
      </c>
      <c r="Z23" s="41">
        <v>13.5</v>
      </c>
      <c r="AA23" s="42">
        <v>1.2</v>
      </c>
      <c r="AB23" s="41">
        <v>13.7</v>
      </c>
      <c r="AC23" s="42">
        <v>1.2</v>
      </c>
      <c r="AD23" s="41">
        <v>9.6999999999999993</v>
      </c>
      <c r="AE23" s="42">
        <v>1.2</v>
      </c>
      <c r="AF23" s="41">
        <v>9.1999999999999993</v>
      </c>
      <c r="AG23" s="42">
        <v>1.2</v>
      </c>
      <c r="AH23" s="41">
        <v>11.6</v>
      </c>
      <c r="AI23" s="42">
        <v>1.3</v>
      </c>
      <c r="AJ23" s="41">
        <v>12.1</v>
      </c>
      <c r="AK23" s="42">
        <v>1.3</v>
      </c>
      <c r="AL23" s="41">
        <v>9.9</v>
      </c>
      <c r="AM23" s="42">
        <v>1.4</v>
      </c>
      <c r="AN23" s="41">
        <v>9</v>
      </c>
      <c r="AO23" s="42">
        <v>1.3</v>
      </c>
    </row>
    <row r="24" spans="1:41" ht="11.1" customHeight="1">
      <c r="A24" s="1" t="s">
        <v>36</v>
      </c>
      <c r="B24" s="39">
        <v>6.9</v>
      </c>
      <c r="C24" s="40">
        <v>0.3</v>
      </c>
      <c r="D24" s="39">
        <v>7.8</v>
      </c>
      <c r="E24" s="40">
        <v>0.3</v>
      </c>
      <c r="F24" s="39">
        <v>8.3000000000000007</v>
      </c>
      <c r="G24" s="40">
        <v>0.9</v>
      </c>
      <c r="H24" s="39">
        <v>8.8000000000000007</v>
      </c>
      <c r="I24" s="40">
        <v>0.9</v>
      </c>
      <c r="J24" s="39">
        <v>15.3</v>
      </c>
      <c r="K24" s="40">
        <v>1.2</v>
      </c>
      <c r="L24" s="39">
        <v>14.6</v>
      </c>
      <c r="M24" s="40">
        <v>1.2</v>
      </c>
      <c r="N24" s="39">
        <v>14.5</v>
      </c>
      <c r="O24" s="40">
        <v>1.6</v>
      </c>
      <c r="P24" s="39">
        <v>16.5</v>
      </c>
      <c r="Q24" s="40">
        <v>1.6</v>
      </c>
      <c r="R24" s="39">
        <v>4.5999999999999996</v>
      </c>
      <c r="S24" s="40">
        <v>0.8</v>
      </c>
      <c r="T24" s="39">
        <v>5</v>
      </c>
      <c r="U24" s="40">
        <v>0.8</v>
      </c>
      <c r="V24" s="39">
        <v>1.9</v>
      </c>
      <c r="W24" s="40">
        <v>0.6</v>
      </c>
      <c r="X24" s="39">
        <v>2.2999999999999998</v>
      </c>
      <c r="Y24" s="40">
        <v>0.6</v>
      </c>
      <c r="Z24" s="39">
        <v>5.6</v>
      </c>
      <c r="AA24" s="40">
        <v>0.8</v>
      </c>
      <c r="AB24" s="39">
        <v>7</v>
      </c>
      <c r="AC24" s="40">
        <v>0.9</v>
      </c>
      <c r="AD24" s="39">
        <v>0.7</v>
      </c>
      <c r="AE24" s="40">
        <v>0.4</v>
      </c>
      <c r="AF24" s="39">
        <v>1</v>
      </c>
      <c r="AG24" s="40">
        <v>0.4</v>
      </c>
      <c r="AH24" s="39">
        <v>0.1</v>
      </c>
      <c r="AI24" s="40">
        <v>0.2</v>
      </c>
      <c r="AJ24" s="39">
        <v>4.9000000000000004</v>
      </c>
      <c r="AK24" s="40">
        <v>0.9</v>
      </c>
      <c r="AL24" s="39">
        <v>0.2</v>
      </c>
      <c r="AM24" s="40">
        <v>0.2</v>
      </c>
      <c r="AN24" s="39">
        <v>0.5</v>
      </c>
      <c r="AO24" s="40">
        <v>0.3</v>
      </c>
    </row>
    <row r="25" spans="1:41" ht="11.1" customHeight="1">
      <c r="A25" s="1" t="s">
        <v>136</v>
      </c>
      <c r="B25" s="41">
        <v>2.4</v>
      </c>
      <c r="C25" s="42">
        <v>0.2</v>
      </c>
      <c r="D25" s="41">
        <v>2.6</v>
      </c>
      <c r="E25" s="42">
        <v>0.2</v>
      </c>
      <c r="F25" s="41">
        <v>5.5</v>
      </c>
      <c r="G25" s="42">
        <v>0.7</v>
      </c>
      <c r="H25" s="41">
        <v>5.8</v>
      </c>
      <c r="I25" s="42">
        <v>0.7</v>
      </c>
      <c r="J25" s="41">
        <v>2.6</v>
      </c>
      <c r="K25" s="42">
        <v>0.5</v>
      </c>
      <c r="L25" s="41">
        <v>2.8</v>
      </c>
      <c r="M25" s="42">
        <v>0.6</v>
      </c>
      <c r="N25" s="44">
        <v>1.6</v>
      </c>
      <c r="O25" s="44">
        <v>0.6</v>
      </c>
      <c r="P25" s="44">
        <v>2.2999999999999998</v>
      </c>
      <c r="Q25" s="44">
        <v>0.7</v>
      </c>
      <c r="R25" s="41">
        <v>0.4</v>
      </c>
      <c r="S25" s="42">
        <v>0.2</v>
      </c>
      <c r="T25" s="41">
        <v>0.3</v>
      </c>
      <c r="U25" s="42">
        <v>0.2</v>
      </c>
      <c r="V25" s="41">
        <v>0.3</v>
      </c>
      <c r="W25" s="42">
        <v>0.2</v>
      </c>
      <c r="X25" s="44">
        <v>0.3</v>
      </c>
      <c r="Y25" s="44">
        <v>0.2</v>
      </c>
      <c r="Z25" s="41">
        <v>0.8</v>
      </c>
      <c r="AA25" s="42">
        <v>0.3</v>
      </c>
      <c r="AB25" s="41">
        <v>1.3</v>
      </c>
      <c r="AC25" s="42">
        <v>0.4</v>
      </c>
      <c r="AD25" s="41">
        <v>3.3</v>
      </c>
      <c r="AE25" s="42">
        <v>0.8</v>
      </c>
      <c r="AF25" s="44">
        <v>3.4</v>
      </c>
      <c r="AG25" s="44">
        <v>0.8</v>
      </c>
      <c r="AH25" s="41">
        <v>2.2999999999999998</v>
      </c>
      <c r="AI25" s="42">
        <v>0.6</v>
      </c>
      <c r="AJ25" s="41">
        <v>2.2999999999999998</v>
      </c>
      <c r="AK25" s="42">
        <v>0.6</v>
      </c>
      <c r="AL25" s="41">
        <v>1.2</v>
      </c>
      <c r="AM25" s="42">
        <v>0.5</v>
      </c>
      <c r="AN25" s="41">
        <v>1.2</v>
      </c>
      <c r="AO25" s="42">
        <v>0.5</v>
      </c>
    </row>
    <row r="26" spans="1:41" ht="11.1" customHeight="1">
      <c r="A26" s="1" t="s">
        <v>157</v>
      </c>
      <c r="B26" s="39">
        <v>1.4</v>
      </c>
      <c r="C26" s="40">
        <v>0.1</v>
      </c>
      <c r="D26" s="39">
        <v>1.8</v>
      </c>
      <c r="E26" s="40">
        <v>0.2</v>
      </c>
      <c r="F26" s="39">
        <v>1.8</v>
      </c>
      <c r="G26" s="40">
        <v>0.4</v>
      </c>
      <c r="H26" s="39">
        <v>2.5</v>
      </c>
      <c r="I26" s="40">
        <v>0.5</v>
      </c>
      <c r="J26" s="39">
        <v>1.2</v>
      </c>
      <c r="K26" s="40">
        <v>0.4</v>
      </c>
      <c r="L26" s="39">
        <v>1.5</v>
      </c>
      <c r="M26" s="40">
        <v>0.4</v>
      </c>
      <c r="N26" s="39">
        <v>1.1000000000000001</v>
      </c>
      <c r="O26" s="40">
        <v>0.5</v>
      </c>
      <c r="P26" s="39">
        <v>1.2</v>
      </c>
      <c r="Q26" s="40">
        <v>0.5</v>
      </c>
      <c r="R26" s="39">
        <v>0.6</v>
      </c>
      <c r="S26" s="40">
        <v>0.3</v>
      </c>
      <c r="T26" s="39">
        <v>1.1000000000000001</v>
      </c>
      <c r="U26" s="40">
        <v>0.4</v>
      </c>
      <c r="V26" s="39">
        <v>1.4</v>
      </c>
      <c r="W26" s="40">
        <v>0.5</v>
      </c>
      <c r="X26" s="39">
        <v>1.2</v>
      </c>
      <c r="Y26" s="40">
        <v>0.4</v>
      </c>
      <c r="Z26" s="39">
        <v>0.7</v>
      </c>
      <c r="AA26" s="40">
        <v>0.3</v>
      </c>
      <c r="AB26" s="39">
        <v>1.5</v>
      </c>
      <c r="AC26" s="40">
        <v>0.4</v>
      </c>
      <c r="AD26" s="39">
        <v>3.5</v>
      </c>
      <c r="AE26" s="40">
        <v>0.8</v>
      </c>
      <c r="AF26" s="39">
        <v>3.3</v>
      </c>
      <c r="AG26" s="40">
        <v>0.7</v>
      </c>
      <c r="AH26" s="39">
        <v>1.7</v>
      </c>
      <c r="AI26" s="40">
        <v>0.5</v>
      </c>
      <c r="AJ26" s="39">
        <v>1.8</v>
      </c>
      <c r="AK26" s="40">
        <v>0.5</v>
      </c>
      <c r="AL26" s="43">
        <v>1.2</v>
      </c>
      <c r="AM26" s="43">
        <v>0.5</v>
      </c>
      <c r="AN26" s="39">
        <v>2.4</v>
      </c>
      <c r="AO26" s="40">
        <v>0.7</v>
      </c>
    </row>
    <row r="27" spans="1:41" ht="11.1" customHeight="1">
      <c r="A27" s="1" t="s">
        <v>133</v>
      </c>
      <c r="B27" s="41">
        <v>0.9</v>
      </c>
      <c r="C27" s="42">
        <v>0.1</v>
      </c>
      <c r="D27" s="41">
        <v>1.1000000000000001</v>
      </c>
      <c r="E27" s="42">
        <v>0.1</v>
      </c>
      <c r="F27" s="41">
        <v>0.9</v>
      </c>
      <c r="G27" s="42">
        <v>0.3</v>
      </c>
      <c r="H27" s="41">
        <v>1.3</v>
      </c>
      <c r="I27" s="42">
        <v>0.4</v>
      </c>
      <c r="J27" s="41">
        <v>0.4</v>
      </c>
      <c r="K27" s="42">
        <v>0.2</v>
      </c>
      <c r="L27" s="41">
        <v>0.6</v>
      </c>
      <c r="M27" s="42">
        <v>0.3</v>
      </c>
      <c r="N27" s="41">
        <v>0.4</v>
      </c>
      <c r="O27" s="42">
        <v>0.3</v>
      </c>
      <c r="P27" s="41">
        <v>0.6</v>
      </c>
      <c r="Q27" s="42">
        <v>0.3</v>
      </c>
      <c r="R27" s="41">
        <v>0.9</v>
      </c>
      <c r="S27" s="42">
        <v>0.3</v>
      </c>
      <c r="T27" s="41">
        <v>1.5</v>
      </c>
      <c r="U27" s="42">
        <v>0.4</v>
      </c>
      <c r="V27" s="41">
        <v>2.1</v>
      </c>
      <c r="W27" s="42">
        <v>0.6</v>
      </c>
      <c r="X27" s="41">
        <v>1.6</v>
      </c>
      <c r="Y27" s="42">
        <v>0.5</v>
      </c>
      <c r="Z27" s="41">
        <v>0.4</v>
      </c>
      <c r="AA27" s="42">
        <v>0.2</v>
      </c>
      <c r="AB27" s="41">
        <v>0.5</v>
      </c>
      <c r="AC27" s="42">
        <v>0.3</v>
      </c>
      <c r="AD27" s="41">
        <v>1.6</v>
      </c>
      <c r="AE27" s="42">
        <v>0.5</v>
      </c>
      <c r="AF27" s="41">
        <v>2</v>
      </c>
      <c r="AG27" s="42">
        <v>0.6</v>
      </c>
      <c r="AH27" s="41">
        <v>0.8</v>
      </c>
      <c r="AI27" s="42">
        <v>0.3</v>
      </c>
      <c r="AJ27" s="41">
        <v>1</v>
      </c>
      <c r="AK27" s="42">
        <v>0.4</v>
      </c>
      <c r="AL27" s="41">
        <v>2.2999999999999998</v>
      </c>
      <c r="AM27" s="42">
        <v>0.7</v>
      </c>
      <c r="AN27" s="41">
        <v>2.7</v>
      </c>
      <c r="AO27" s="42">
        <v>0.7</v>
      </c>
    </row>
    <row r="28" spans="1:41" ht="11.1" customHeight="1">
      <c r="A28" s="1" t="s">
        <v>158</v>
      </c>
      <c r="B28" s="39">
        <v>0.5</v>
      </c>
      <c r="C28" s="40">
        <v>0.1</v>
      </c>
      <c r="D28" s="39">
        <v>0.3</v>
      </c>
      <c r="E28" s="40">
        <v>0.1</v>
      </c>
      <c r="F28" s="43">
        <v>1.1000000000000001</v>
      </c>
      <c r="G28" s="43">
        <v>0.3</v>
      </c>
      <c r="H28" s="39">
        <v>0.7</v>
      </c>
      <c r="I28" s="40">
        <v>0.3</v>
      </c>
      <c r="J28" s="39">
        <v>0.3</v>
      </c>
      <c r="K28" s="40">
        <v>0.2</v>
      </c>
      <c r="L28" s="39">
        <v>0.4</v>
      </c>
      <c r="M28" s="40">
        <v>0.2</v>
      </c>
      <c r="N28" s="39">
        <v>0.1</v>
      </c>
      <c r="O28" s="40">
        <v>0.1</v>
      </c>
      <c r="P28" s="43">
        <v>0.1</v>
      </c>
      <c r="Q28" s="43">
        <v>0.1</v>
      </c>
      <c r="R28" s="43">
        <v>0.2</v>
      </c>
      <c r="S28" s="43">
        <v>0.2</v>
      </c>
      <c r="T28" s="43">
        <v>0</v>
      </c>
      <c r="U28" s="43">
        <v>0</v>
      </c>
      <c r="V28" s="43">
        <v>0</v>
      </c>
      <c r="W28" s="43">
        <v>0.1</v>
      </c>
      <c r="X28" s="39">
        <v>0</v>
      </c>
      <c r="Y28" s="40">
        <v>0</v>
      </c>
      <c r="Z28" s="43">
        <v>0.6</v>
      </c>
      <c r="AA28" s="43">
        <v>0.3</v>
      </c>
      <c r="AB28" s="43">
        <v>0.2</v>
      </c>
      <c r="AC28" s="43">
        <v>0.1</v>
      </c>
      <c r="AD28" s="43">
        <v>0.1</v>
      </c>
      <c r="AE28" s="43">
        <v>0.1</v>
      </c>
      <c r="AF28" s="39" t="s">
        <v>18</v>
      </c>
      <c r="AG28" s="40" t="s">
        <v>18</v>
      </c>
      <c r="AH28" s="43">
        <v>0.1</v>
      </c>
      <c r="AI28" s="43">
        <v>0.1</v>
      </c>
      <c r="AJ28" s="39">
        <v>0.2</v>
      </c>
      <c r="AK28" s="40">
        <v>0.2</v>
      </c>
      <c r="AL28" s="39">
        <v>0.4</v>
      </c>
      <c r="AM28" s="40">
        <v>0.3</v>
      </c>
      <c r="AN28" s="43">
        <v>0</v>
      </c>
      <c r="AO28" s="43">
        <v>0.1</v>
      </c>
    </row>
    <row r="29" spans="1:41" ht="11.1" customHeight="1">
      <c r="A29" s="1" t="s">
        <v>134</v>
      </c>
      <c r="B29" s="41">
        <v>0.5</v>
      </c>
      <c r="C29" s="42">
        <v>0.1</v>
      </c>
      <c r="D29" s="41">
        <v>0.4</v>
      </c>
      <c r="E29" s="42">
        <v>0.1</v>
      </c>
      <c r="F29" s="41">
        <v>1.1000000000000001</v>
      </c>
      <c r="G29" s="42">
        <v>0.3</v>
      </c>
      <c r="H29" s="41">
        <v>0.8</v>
      </c>
      <c r="I29" s="42">
        <v>0.3</v>
      </c>
      <c r="J29" s="41">
        <v>0.3</v>
      </c>
      <c r="K29" s="42">
        <v>0.2</v>
      </c>
      <c r="L29" s="41">
        <v>0.4</v>
      </c>
      <c r="M29" s="42">
        <v>0.2</v>
      </c>
      <c r="N29" s="44">
        <v>0.3</v>
      </c>
      <c r="O29" s="44">
        <v>0.3</v>
      </c>
      <c r="P29" s="44">
        <v>0.3</v>
      </c>
      <c r="Q29" s="44">
        <v>0.2</v>
      </c>
      <c r="R29" s="41">
        <v>0.1</v>
      </c>
      <c r="S29" s="42">
        <v>0.1</v>
      </c>
      <c r="T29" s="44" t="s">
        <v>18</v>
      </c>
      <c r="U29" s="44" t="s">
        <v>18</v>
      </c>
      <c r="V29" s="44">
        <v>0.1</v>
      </c>
      <c r="W29" s="44">
        <v>0.1</v>
      </c>
      <c r="X29" s="41" t="s">
        <v>18</v>
      </c>
      <c r="Y29" s="42" t="s">
        <v>18</v>
      </c>
      <c r="Z29" s="41">
        <v>0.7</v>
      </c>
      <c r="AA29" s="42">
        <v>0.3</v>
      </c>
      <c r="AB29" s="41">
        <v>0.6</v>
      </c>
      <c r="AC29" s="42">
        <v>0.3</v>
      </c>
      <c r="AD29" s="44" t="s">
        <v>18</v>
      </c>
      <c r="AE29" s="44" t="s">
        <v>18</v>
      </c>
      <c r="AF29" s="44">
        <v>0</v>
      </c>
      <c r="AG29" s="44">
        <v>0.1</v>
      </c>
      <c r="AH29" s="44">
        <v>0.7</v>
      </c>
      <c r="AI29" s="44">
        <v>0.3</v>
      </c>
      <c r="AJ29" s="41">
        <v>1</v>
      </c>
      <c r="AK29" s="42">
        <v>0.4</v>
      </c>
      <c r="AL29" s="44">
        <v>0.1</v>
      </c>
      <c r="AM29" s="44">
        <v>0.1</v>
      </c>
      <c r="AN29" s="41" t="s">
        <v>18</v>
      </c>
      <c r="AO29" s="42" t="s">
        <v>18</v>
      </c>
    </row>
    <row r="30" spans="1:41" ht="11.1" customHeight="1">
      <c r="A30" s="1" t="s">
        <v>31</v>
      </c>
      <c r="B30" s="39">
        <v>0.5</v>
      </c>
      <c r="C30" s="40">
        <v>0.1</v>
      </c>
      <c r="D30" s="39">
        <v>0.6</v>
      </c>
      <c r="E30" s="40">
        <v>0.1</v>
      </c>
      <c r="F30" s="39">
        <v>1.7</v>
      </c>
      <c r="G30" s="40">
        <v>0.4</v>
      </c>
      <c r="H30" s="39">
        <v>1.4</v>
      </c>
      <c r="I30" s="40">
        <v>0.4</v>
      </c>
      <c r="J30" s="39">
        <v>0.1</v>
      </c>
      <c r="K30" s="40">
        <v>0.1</v>
      </c>
      <c r="L30" s="39">
        <v>0.4</v>
      </c>
      <c r="M30" s="40">
        <v>0.2</v>
      </c>
      <c r="N30" s="39">
        <v>0.4</v>
      </c>
      <c r="O30" s="40">
        <v>0.3</v>
      </c>
      <c r="P30" s="39">
        <v>0.3</v>
      </c>
      <c r="Q30" s="40">
        <v>0.3</v>
      </c>
      <c r="R30" s="39">
        <v>0</v>
      </c>
      <c r="S30" s="40">
        <v>0.1</v>
      </c>
      <c r="T30" s="39">
        <v>0.4</v>
      </c>
      <c r="U30" s="40">
        <v>0.2</v>
      </c>
      <c r="V30" s="39">
        <v>0.7</v>
      </c>
      <c r="W30" s="40">
        <v>0.4</v>
      </c>
      <c r="X30" s="39">
        <v>0.8</v>
      </c>
      <c r="Y30" s="40">
        <v>0.4</v>
      </c>
      <c r="Z30" s="39">
        <v>0.1</v>
      </c>
      <c r="AA30" s="40">
        <v>0.1</v>
      </c>
      <c r="AB30" s="39">
        <v>0.2</v>
      </c>
      <c r="AC30" s="40">
        <v>0.2</v>
      </c>
      <c r="AD30" s="39">
        <v>0.1</v>
      </c>
      <c r="AE30" s="40">
        <v>0.1</v>
      </c>
      <c r="AF30" s="39">
        <v>0.2</v>
      </c>
      <c r="AG30" s="40">
        <v>0.2</v>
      </c>
      <c r="AH30" s="39" t="s">
        <v>18</v>
      </c>
      <c r="AI30" s="40" t="s">
        <v>18</v>
      </c>
      <c r="AJ30" s="39">
        <v>0.2</v>
      </c>
      <c r="AK30" s="40">
        <v>0.2</v>
      </c>
      <c r="AL30" s="39">
        <v>0.2</v>
      </c>
      <c r="AM30" s="40">
        <v>0.2</v>
      </c>
      <c r="AN30" s="39" t="s">
        <v>18</v>
      </c>
      <c r="AO30" s="40" t="s">
        <v>18</v>
      </c>
    </row>
    <row r="31" spans="1:41" ht="11.1" customHeight="1">
      <c r="A31" s="1" t="s">
        <v>135</v>
      </c>
      <c r="B31" s="41">
        <v>0.5</v>
      </c>
      <c r="C31" s="42">
        <v>0.1</v>
      </c>
      <c r="D31" s="41">
        <v>0.9</v>
      </c>
      <c r="E31" s="42">
        <v>0.1</v>
      </c>
      <c r="F31" s="41">
        <v>0.1</v>
      </c>
      <c r="G31" s="42">
        <v>0.1</v>
      </c>
      <c r="H31" s="41" t="s">
        <v>18</v>
      </c>
      <c r="I31" s="42" t="s">
        <v>18</v>
      </c>
      <c r="J31" s="41">
        <v>0.3</v>
      </c>
      <c r="K31" s="42">
        <v>0.2</v>
      </c>
      <c r="L31" s="41">
        <v>0.6</v>
      </c>
      <c r="M31" s="42">
        <v>0.3</v>
      </c>
      <c r="N31" s="41">
        <v>0.5</v>
      </c>
      <c r="O31" s="42">
        <v>0.3</v>
      </c>
      <c r="P31" s="41">
        <v>1.4</v>
      </c>
      <c r="Q31" s="42">
        <v>0.5</v>
      </c>
      <c r="R31" s="41">
        <v>1.7</v>
      </c>
      <c r="S31" s="42">
        <v>0.5</v>
      </c>
      <c r="T31" s="41">
        <v>2</v>
      </c>
      <c r="U31" s="42">
        <v>0.5</v>
      </c>
      <c r="V31" s="44">
        <v>1.6</v>
      </c>
      <c r="W31" s="44">
        <v>0.5</v>
      </c>
      <c r="X31" s="41">
        <v>3.5</v>
      </c>
      <c r="Y31" s="42">
        <v>0.8</v>
      </c>
      <c r="Z31" s="41">
        <v>0.3</v>
      </c>
      <c r="AA31" s="42">
        <v>0.2</v>
      </c>
      <c r="AB31" s="41">
        <v>0.7</v>
      </c>
      <c r="AC31" s="42">
        <v>0.3</v>
      </c>
      <c r="AD31" s="41">
        <v>0.1</v>
      </c>
      <c r="AE31" s="42">
        <v>0.2</v>
      </c>
      <c r="AF31" s="41">
        <v>0.4</v>
      </c>
      <c r="AG31" s="42">
        <v>0.3</v>
      </c>
      <c r="AH31" s="44">
        <v>0.1</v>
      </c>
      <c r="AI31" s="44">
        <v>0.1</v>
      </c>
      <c r="AJ31" s="41">
        <v>0.3</v>
      </c>
      <c r="AK31" s="42">
        <v>0.2</v>
      </c>
      <c r="AL31" s="44">
        <v>0.3</v>
      </c>
      <c r="AM31" s="44">
        <v>0.3</v>
      </c>
      <c r="AN31" s="44">
        <v>0.4</v>
      </c>
      <c r="AO31" s="44">
        <v>0.3</v>
      </c>
    </row>
    <row r="32" spans="1:41" ht="11.1" customHeight="1">
      <c r="A32" s="1" t="s">
        <v>32</v>
      </c>
      <c r="B32" s="39">
        <v>1.4</v>
      </c>
      <c r="C32" s="40">
        <v>0.2</v>
      </c>
      <c r="D32" s="39">
        <v>1.8</v>
      </c>
      <c r="E32" s="40">
        <v>0.2</v>
      </c>
      <c r="F32" s="39">
        <v>1.5</v>
      </c>
      <c r="G32" s="40">
        <v>0.4</v>
      </c>
      <c r="H32" s="39">
        <v>1.4</v>
      </c>
      <c r="I32" s="40">
        <v>0.4</v>
      </c>
      <c r="J32" s="39">
        <v>0.7</v>
      </c>
      <c r="K32" s="40">
        <v>0.3</v>
      </c>
      <c r="L32" s="39">
        <v>1.1000000000000001</v>
      </c>
      <c r="M32" s="40">
        <v>0.4</v>
      </c>
      <c r="N32" s="39">
        <v>0.9</v>
      </c>
      <c r="O32" s="40">
        <v>0.4</v>
      </c>
      <c r="P32" s="39">
        <v>1.6</v>
      </c>
      <c r="Q32" s="40">
        <v>0.6</v>
      </c>
      <c r="R32" s="39">
        <v>1.6</v>
      </c>
      <c r="S32" s="40">
        <v>0.5</v>
      </c>
      <c r="T32" s="39">
        <v>1.8</v>
      </c>
      <c r="U32" s="40">
        <v>0.5</v>
      </c>
      <c r="V32" s="39">
        <v>2.2999999999999998</v>
      </c>
      <c r="W32" s="40">
        <v>0.6</v>
      </c>
      <c r="X32" s="43">
        <v>3.1</v>
      </c>
      <c r="Y32" s="43">
        <v>0.7</v>
      </c>
      <c r="Z32" s="39">
        <v>1.3</v>
      </c>
      <c r="AA32" s="40">
        <v>0.4</v>
      </c>
      <c r="AB32" s="39">
        <v>1.5</v>
      </c>
      <c r="AC32" s="40">
        <v>0.4</v>
      </c>
      <c r="AD32" s="39">
        <v>1.7</v>
      </c>
      <c r="AE32" s="40">
        <v>0.5</v>
      </c>
      <c r="AF32" s="39">
        <v>2.2000000000000002</v>
      </c>
      <c r="AG32" s="40">
        <v>0.6</v>
      </c>
      <c r="AH32" s="39">
        <v>1.4</v>
      </c>
      <c r="AI32" s="40">
        <v>0.5</v>
      </c>
      <c r="AJ32" s="39">
        <v>2.6</v>
      </c>
      <c r="AK32" s="40">
        <v>0.6</v>
      </c>
      <c r="AL32" s="39">
        <v>2.2999999999999998</v>
      </c>
      <c r="AM32" s="40">
        <v>0.7</v>
      </c>
      <c r="AN32" s="39">
        <v>3.2</v>
      </c>
      <c r="AO32" s="40">
        <v>0.8</v>
      </c>
    </row>
    <row r="33" spans="1:41" ht="11.1" customHeight="1">
      <c r="A33" s="1" t="s">
        <v>159</v>
      </c>
      <c r="B33" s="41">
        <v>0</v>
      </c>
      <c r="C33" s="42">
        <v>0</v>
      </c>
      <c r="D33" s="41">
        <v>0</v>
      </c>
      <c r="E33" s="42">
        <v>0</v>
      </c>
      <c r="F33" s="41">
        <v>0</v>
      </c>
      <c r="G33" s="42">
        <v>0</v>
      </c>
      <c r="H33" s="41" t="s">
        <v>18</v>
      </c>
      <c r="I33" s="42" t="s">
        <v>18</v>
      </c>
      <c r="J33" s="41">
        <v>0.1</v>
      </c>
      <c r="K33" s="42">
        <v>0.1</v>
      </c>
      <c r="L33" s="41">
        <v>0</v>
      </c>
      <c r="M33" s="42">
        <v>0.1</v>
      </c>
      <c r="N33" s="44" t="s">
        <v>18</v>
      </c>
      <c r="O33" s="44" t="s">
        <v>18</v>
      </c>
      <c r="P33" s="44">
        <v>0.1</v>
      </c>
      <c r="Q33" s="44">
        <v>0.1</v>
      </c>
      <c r="R33" s="41">
        <v>0</v>
      </c>
      <c r="S33" s="42">
        <v>0.1</v>
      </c>
      <c r="T33" s="41">
        <v>0</v>
      </c>
      <c r="U33" s="42">
        <v>0.1</v>
      </c>
      <c r="V33" s="41" t="s">
        <v>18</v>
      </c>
      <c r="W33" s="42" t="s">
        <v>18</v>
      </c>
      <c r="X33" s="41" t="s">
        <v>18</v>
      </c>
      <c r="Y33" s="42" t="s">
        <v>18</v>
      </c>
      <c r="Z33" s="41">
        <v>0</v>
      </c>
      <c r="AA33" s="42">
        <v>0.1</v>
      </c>
      <c r="AB33" s="41" t="s">
        <v>18</v>
      </c>
      <c r="AC33" s="42" t="s">
        <v>18</v>
      </c>
      <c r="AD33" s="41" t="s">
        <v>18</v>
      </c>
      <c r="AE33" s="42" t="s">
        <v>18</v>
      </c>
      <c r="AF33" s="41">
        <v>0.1</v>
      </c>
      <c r="AG33" s="42">
        <v>0.1</v>
      </c>
      <c r="AH33" s="41" t="s">
        <v>18</v>
      </c>
      <c r="AI33" s="42" t="s">
        <v>18</v>
      </c>
      <c r="AJ33" s="41" t="s">
        <v>18</v>
      </c>
      <c r="AK33" s="42" t="s">
        <v>18</v>
      </c>
      <c r="AL33" s="44">
        <v>0.1</v>
      </c>
      <c r="AM33" s="44">
        <v>0.1</v>
      </c>
      <c r="AN33" s="44">
        <v>0</v>
      </c>
      <c r="AO33" s="44">
        <v>0.1</v>
      </c>
    </row>
    <row r="34" spans="1:41" ht="11.1" customHeight="1">
      <c r="A34" s="1" t="s">
        <v>33</v>
      </c>
      <c r="B34" s="39">
        <v>0.9</v>
      </c>
      <c r="C34" s="40">
        <v>0.1</v>
      </c>
      <c r="D34" s="39">
        <v>0.9</v>
      </c>
      <c r="E34" s="40">
        <v>0.1</v>
      </c>
      <c r="F34" s="39">
        <v>1.3</v>
      </c>
      <c r="G34" s="40">
        <v>0.4</v>
      </c>
      <c r="H34" s="39">
        <v>1</v>
      </c>
      <c r="I34" s="40">
        <v>0.3</v>
      </c>
      <c r="J34" s="39">
        <v>0.6</v>
      </c>
      <c r="K34" s="40">
        <v>0.3</v>
      </c>
      <c r="L34" s="39">
        <v>0.6</v>
      </c>
      <c r="M34" s="40">
        <v>0.3</v>
      </c>
      <c r="N34" s="39">
        <v>0.4</v>
      </c>
      <c r="O34" s="40">
        <v>0.3</v>
      </c>
      <c r="P34" s="39">
        <v>0.9</v>
      </c>
      <c r="Q34" s="40">
        <v>0.4</v>
      </c>
      <c r="R34" s="39">
        <v>0.4</v>
      </c>
      <c r="S34" s="40">
        <v>0.2</v>
      </c>
      <c r="T34" s="39">
        <v>0.7</v>
      </c>
      <c r="U34" s="40">
        <v>0.3</v>
      </c>
      <c r="V34" s="39">
        <v>0.7</v>
      </c>
      <c r="W34" s="40">
        <v>0.4</v>
      </c>
      <c r="X34" s="39">
        <v>0.6</v>
      </c>
      <c r="Y34" s="40">
        <v>0.3</v>
      </c>
      <c r="Z34" s="39">
        <v>0.6</v>
      </c>
      <c r="AA34" s="40">
        <v>0.3</v>
      </c>
      <c r="AB34" s="39">
        <v>0.6</v>
      </c>
      <c r="AC34" s="40">
        <v>0.3</v>
      </c>
      <c r="AD34" s="43">
        <v>1.7</v>
      </c>
      <c r="AE34" s="43">
        <v>0.5</v>
      </c>
      <c r="AF34" s="39">
        <v>1.9</v>
      </c>
      <c r="AG34" s="40">
        <v>0.6</v>
      </c>
      <c r="AH34" s="39">
        <v>1</v>
      </c>
      <c r="AI34" s="40">
        <v>0.4</v>
      </c>
      <c r="AJ34" s="39">
        <v>1.5</v>
      </c>
      <c r="AK34" s="40">
        <v>0.5</v>
      </c>
      <c r="AL34" s="39">
        <v>2.1</v>
      </c>
      <c r="AM34" s="40">
        <v>0.7</v>
      </c>
      <c r="AN34" s="39">
        <v>1.4</v>
      </c>
      <c r="AO34" s="40">
        <v>0.5</v>
      </c>
    </row>
    <row r="35" spans="1:41" ht="11.1" customHeight="1">
      <c r="A35" s="1" t="s">
        <v>34</v>
      </c>
      <c r="B35" s="41">
        <v>3</v>
      </c>
      <c r="C35" s="42">
        <v>0.2</v>
      </c>
      <c r="D35" s="41">
        <v>3.1</v>
      </c>
      <c r="E35" s="42">
        <v>0.2</v>
      </c>
      <c r="F35" s="41">
        <v>5.6</v>
      </c>
      <c r="G35" s="42">
        <v>0.7</v>
      </c>
      <c r="H35" s="41">
        <v>5.2</v>
      </c>
      <c r="I35" s="42">
        <v>0.7</v>
      </c>
      <c r="J35" s="41">
        <v>3.8</v>
      </c>
      <c r="K35" s="42">
        <v>0.6</v>
      </c>
      <c r="L35" s="41">
        <v>3.9</v>
      </c>
      <c r="M35" s="42">
        <v>0.7</v>
      </c>
      <c r="N35" s="41">
        <v>2.2999999999999998</v>
      </c>
      <c r="O35" s="42">
        <v>0.7</v>
      </c>
      <c r="P35" s="41">
        <v>2.1</v>
      </c>
      <c r="Q35" s="42">
        <v>0.6</v>
      </c>
      <c r="R35" s="41">
        <v>0.5</v>
      </c>
      <c r="S35" s="42">
        <v>0.3</v>
      </c>
      <c r="T35" s="41">
        <v>0.3</v>
      </c>
      <c r="U35" s="42">
        <v>0.2</v>
      </c>
      <c r="V35" s="44">
        <v>0.5</v>
      </c>
      <c r="W35" s="44">
        <v>0.3</v>
      </c>
      <c r="X35" s="41">
        <v>0.5</v>
      </c>
      <c r="Y35" s="42">
        <v>0.3</v>
      </c>
      <c r="Z35" s="41">
        <v>4.5</v>
      </c>
      <c r="AA35" s="42">
        <v>0.8</v>
      </c>
      <c r="AB35" s="41">
        <v>4.5999999999999996</v>
      </c>
      <c r="AC35" s="42">
        <v>0.8</v>
      </c>
      <c r="AD35" s="44">
        <v>0.7</v>
      </c>
      <c r="AE35" s="44">
        <v>0.4</v>
      </c>
      <c r="AF35" s="44">
        <v>1.6</v>
      </c>
      <c r="AG35" s="44">
        <v>0.5</v>
      </c>
      <c r="AH35" s="41">
        <v>0.5</v>
      </c>
      <c r="AI35" s="42">
        <v>0.3</v>
      </c>
      <c r="AJ35" s="41">
        <v>1.3</v>
      </c>
      <c r="AK35" s="42">
        <v>0.4</v>
      </c>
      <c r="AL35" s="44">
        <v>0.9</v>
      </c>
      <c r="AM35" s="44">
        <v>0.4</v>
      </c>
      <c r="AN35" s="44">
        <v>1.5</v>
      </c>
      <c r="AO35" s="44">
        <v>0.5</v>
      </c>
    </row>
    <row r="36" spans="1:41" ht="11.1" customHeight="1">
      <c r="A36" s="1" t="s">
        <v>35</v>
      </c>
      <c r="B36" s="39">
        <v>1.1000000000000001</v>
      </c>
      <c r="C36" s="40">
        <v>0.1</v>
      </c>
      <c r="D36" s="39">
        <v>1</v>
      </c>
      <c r="E36" s="40">
        <v>0.1</v>
      </c>
      <c r="F36" s="39">
        <v>0</v>
      </c>
      <c r="G36" s="40">
        <v>0.1</v>
      </c>
      <c r="H36" s="39">
        <v>0.1</v>
      </c>
      <c r="I36" s="40">
        <v>0.1</v>
      </c>
      <c r="J36" s="39">
        <v>0</v>
      </c>
      <c r="K36" s="40">
        <v>0.1</v>
      </c>
      <c r="L36" s="39">
        <v>0</v>
      </c>
      <c r="M36" s="40">
        <v>0.1</v>
      </c>
      <c r="N36" s="39">
        <v>0.2</v>
      </c>
      <c r="O36" s="40">
        <v>0.2</v>
      </c>
      <c r="P36" s="39">
        <v>0.1</v>
      </c>
      <c r="Q36" s="40">
        <v>0.1</v>
      </c>
      <c r="R36" s="39">
        <v>0.4</v>
      </c>
      <c r="S36" s="40">
        <v>0.2</v>
      </c>
      <c r="T36" s="43">
        <v>0.5</v>
      </c>
      <c r="U36" s="43">
        <v>0.2</v>
      </c>
      <c r="V36" s="43">
        <v>2.2000000000000002</v>
      </c>
      <c r="W36" s="43">
        <v>0.6</v>
      </c>
      <c r="X36" s="39">
        <v>2.1</v>
      </c>
      <c r="Y36" s="40">
        <v>0.6</v>
      </c>
      <c r="Z36" s="43">
        <v>3.3</v>
      </c>
      <c r="AA36" s="43">
        <v>0.6</v>
      </c>
      <c r="AB36" s="43">
        <v>2.5</v>
      </c>
      <c r="AC36" s="43">
        <v>0.6</v>
      </c>
      <c r="AD36" s="43">
        <v>4</v>
      </c>
      <c r="AE36" s="43">
        <v>0.8</v>
      </c>
      <c r="AF36" s="43">
        <v>4.4000000000000004</v>
      </c>
      <c r="AG36" s="43">
        <v>0.8</v>
      </c>
      <c r="AH36" s="43">
        <v>0.7</v>
      </c>
      <c r="AI36" s="43">
        <v>0.3</v>
      </c>
      <c r="AJ36" s="43">
        <v>0.9</v>
      </c>
      <c r="AK36" s="43">
        <v>0.4</v>
      </c>
      <c r="AL36" s="43" t="s">
        <v>18</v>
      </c>
      <c r="AM36" s="43" t="s">
        <v>18</v>
      </c>
      <c r="AN36" s="43">
        <v>0.1</v>
      </c>
      <c r="AO36" s="43">
        <v>0.1</v>
      </c>
    </row>
    <row r="37" spans="1:41" ht="11.1" customHeight="1">
      <c r="A37" s="1" t="s">
        <v>137</v>
      </c>
      <c r="B37" s="41">
        <v>1.8</v>
      </c>
      <c r="C37" s="42">
        <v>0.2</v>
      </c>
      <c r="D37" s="41">
        <v>1.9</v>
      </c>
      <c r="E37" s="42">
        <v>0.2</v>
      </c>
      <c r="F37" s="41">
        <v>5.5</v>
      </c>
      <c r="G37" s="42">
        <v>0.7</v>
      </c>
      <c r="H37" s="41">
        <v>5.8</v>
      </c>
      <c r="I37" s="42">
        <v>0.7</v>
      </c>
      <c r="J37" s="41">
        <v>2.6</v>
      </c>
      <c r="K37" s="42">
        <v>0.5</v>
      </c>
      <c r="L37" s="41">
        <v>2.8</v>
      </c>
      <c r="M37" s="42">
        <v>0.6</v>
      </c>
      <c r="N37" s="41">
        <v>1.6</v>
      </c>
      <c r="O37" s="42">
        <v>0.6</v>
      </c>
      <c r="P37" s="41">
        <v>2.2999999999999998</v>
      </c>
      <c r="Q37" s="42">
        <v>0.7</v>
      </c>
      <c r="R37" s="41">
        <v>0.3</v>
      </c>
      <c r="S37" s="42">
        <v>0.2</v>
      </c>
      <c r="T37" s="44">
        <v>0.1</v>
      </c>
      <c r="U37" s="44">
        <v>0.1</v>
      </c>
      <c r="V37" s="44" t="s">
        <v>18</v>
      </c>
      <c r="W37" s="44" t="s">
        <v>18</v>
      </c>
      <c r="X37" s="44" t="s">
        <v>18</v>
      </c>
      <c r="Y37" s="44" t="s">
        <v>18</v>
      </c>
      <c r="Z37" s="44" t="s">
        <v>18</v>
      </c>
      <c r="AA37" s="44" t="s">
        <v>18</v>
      </c>
      <c r="AB37" s="44" t="s">
        <v>18</v>
      </c>
      <c r="AC37" s="44" t="s">
        <v>18</v>
      </c>
      <c r="AD37" s="44" t="s">
        <v>18</v>
      </c>
      <c r="AE37" s="44" t="s">
        <v>18</v>
      </c>
      <c r="AF37" s="44" t="s">
        <v>18</v>
      </c>
      <c r="AG37" s="44" t="s">
        <v>18</v>
      </c>
      <c r="AH37" s="44" t="s">
        <v>18</v>
      </c>
      <c r="AI37" s="44" t="s">
        <v>18</v>
      </c>
      <c r="AJ37" s="44" t="s">
        <v>18</v>
      </c>
      <c r="AK37" s="44" t="s">
        <v>18</v>
      </c>
      <c r="AL37" s="44" t="s">
        <v>18</v>
      </c>
      <c r="AM37" s="44" t="s">
        <v>18</v>
      </c>
      <c r="AN37" s="44" t="s">
        <v>18</v>
      </c>
      <c r="AO37" s="44" t="s">
        <v>18</v>
      </c>
    </row>
    <row r="38" spans="1:41" ht="11.1" customHeight="1">
      <c r="A38" s="1" t="s">
        <v>37</v>
      </c>
      <c r="B38" s="39">
        <v>2.1</v>
      </c>
      <c r="C38" s="40">
        <v>0.2</v>
      </c>
      <c r="D38" s="39">
        <v>2</v>
      </c>
      <c r="E38" s="40">
        <v>0.2</v>
      </c>
      <c r="F38" s="43">
        <v>5.6</v>
      </c>
      <c r="G38" s="43">
        <v>0.7</v>
      </c>
      <c r="H38" s="43">
        <v>5.2</v>
      </c>
      <c r="I38" s="43">
        <v>0.7</v>
      </c>
      <c r="J38" s="39">
        <v>3.8</v>
      </c>
      <c r="K38" s="40">
        <v>0.6</v>
      </c>
      <c r="L38" s="39">
        <v>3.9</v>
      </c>
      <c r="M38" s="40">
        <v>0.7</v>
      </c>
      <c r="N38" s="43">
        <v>2.2999999999999998</v>
      </c>
      <c r="O38" s="43">
        <v>0.7</v>
      </c>
      <c r="P38" s="43">
        <v>2.1</v>
      </c>
      <c r="Q38" s="43">
        <v>0.6</v>
      </c>
      <c r="R38" s="43">
        <v>0.4</v>
      </c>
      <c r="S38" s="43">
        <v>0.2</v>
      </c>
      <c r="T38" s="43">
        <v>0.3</v>
      </c>
      <c r="U38" s="43">
        <v>0.2</v>
      </c>
      <c r="V38" s="43">
        <v>0.5</v>
      </c>
      <c r="W38" s="43">
        <v>0.3</v>
      </c>
      <c r="X38" s="43">
        <v>0.4</v>
      </c>
      <c r="Y38" s="43">
        <v>0.3</v>
      </c>
      <c r="Z38" s="43" t="s">
        <v>18</v>
      </c>
      <c r="AA38" s="43" t="s">
        <v>18</v>
      </c>
      <c r="AB38" s="43" t="s">
        <v>18</v>
      </c>
      <c r="AC38" s="43" t="s">
        <v>18</v>
      </c>
      <c r="AD38" s="43" t="s">
        <v>18</v>
      </c>
      <c r="AE38" s="43" t="s">
        <v>18</v>
      </c>
      <c r="AF38" s="43" t="s">
        <v>18</v>
      </c>
      <c r="AG38" s="43" t="s">
        <v>18</v>
      </c>
      <c r="AH38" s="43" t="s">
        <v>18</v>
      </c>
      <c r="AI38" s="43" t="s">
        <v>18</v>
      </c>
      <c r="AJ38" s="43" t="s">
        <v>18</v>
      </c>
      <c r="AK38" s="43" t="s">
        <v>18</v>
      </c>
      <c r="AL38" s="43" t="s">
        <v>18</v>
      </c>
      <c r="AM38" s="43" t="s">
        <v>18</v>
      </c>
      <c r="AN38" s="43" t="s">
        <v>18</v>
      </c>
      <c r="AO38" s="43" t="s">
        <v>18</v>
      </c>
    </row>
    <row r="39" spans="1:41" ht="11.1" customHeight="1">
      <c r="A39" s="1" t="s">
        <v>142</v>
      </c>
      <c r="B39" s="41">
        <v>0.5</v>
      </c>
      <c r="C39" s="42">
        <v>0.1</v>
      </c>
      <c r="D39" s="41">
        <v>0.6</v>
      </c>
      <c r="E39" s="42">
        <v>0.1</v>
      </c>
      <c r="F39" s="44">
        <v>0.9</v>
      </c>
      <c r="G39" s="44">
        <v>0.3</v>
      </c>
      <c r="H39" s="44">
        <v>1.1000000000000001</v>
      </c>
      <c r="I39" s="44">
        <v>0.3</v>
      </c>
      <c r="J39" s="41">
        <v>0.5</v>
      </c>
      <c r="K39" s="42">
        <v>0.2</v>
      </c>
      <c r="L39" s="41">
        <v>0.4</v>
      </c>
      <c r="M39" s="42">
        <v>0.2</v>
      </c>
      <c r="N39" s="44">
        <v>0.2</v>
      </c>
      <c r="O39" s="44">
        <v>0.2</v>
      </c>
      <c r="P39" s="44">
        <v>0.3</v>
      </c>
      <c r="Q39" s="44">
        <v>0.2</v>
      </c>
      <c r="R39" s="44">
        <v>0.3</v>
      </c>
      <c r="S39" s="44">
        <v>0.2</v>
      </c>
      <c r="T39" s="44">
        <v>0.2</v>
      </c>
      <c r="U39" s="44">
        <v>0.2</v>
      </c>
      <c r="V39" s="44">
        <v>0.3</v>
      </c>
      <c r="W39" s="44">
        <v>0.2</v>
      </c>
      <c r="X39" s="44">
        <v>0.3</v>
      </c>
      <c r="Y39" s="44">
        <v>0.2</v>
      </c>
      <c r="Z39" s="44">
        <v>0.5</v>
      </c>
      <c r="AA39" s="44">
        <v>0.2</v>
      </c>
      <c r="AB39" s="44">
        <v>0.6</v>
      </c>
      <c r="AC39" s="44">
        <v>0.3</v>
      </c>
      <c r="AD39" s="44">
        <v>0.9</v>
      </c>
      <c r="AE39" s="44">
        <v>0.4</v>
      </c>
      <c r="AF39" s="44">
        <v>0.9</v>
      </c>
      <c r="AG39" s="44">
        <v>0.4</v>
      </c>
      <c r="AH39" s="44">
        <v>0.1</v>
      </c>
      <c r="AI39" s="44">
        <v>0.1</v>
      </c>
      <c r="AJ39" s="44">
        <v>0.6</v>
      </c>
      <c r="AK39" s="44">
        <v>0.3</v>
      </c>
      <c r="AL39" s="44">
        <v>0.5</v>
      </c>
      <c r="AM39" s="44">
        <v>0.3</v>
      </c>
      <c r="AN39" s="44">
        <v>1.1000000000000001</v>
      </c>
      <c r="AO39" s="44">
        <v>0.5</v>
      </c>
    </row>
    <row r="40" spans="1:41" ht="11.1" customHeight="1">
      <c r="A40" s="1" t="s">
        <v>144</v>
      </c>
      <c r="B40" s="39">
        <v>0.3</v>
      </c>
      <c r="C40" s="40">
        <v>0.1</v>
      </c>
      <c r="D40" s="39">
        <v>0.4</v>
      </c>
      <c r="E40" s="40">
        <v>0.1</v>
      </c>
      <c r="F40" s="43">
        <v>0.4</v>
      </c>
      <c r="G40" s="43">
        <v>0.2</v>
      </c>
      <c r="H40" s="39" t="s">
        <v>18</v>
      </c>
      <c r="I40" s="40" t="s">
        <v>18</v>
      </c>
      <c r="J40" s="39">
        <v>0.1</v>
      </c>
      <c r="K40" s="40">
        <v>0.1</v>
      </c>
      <c r="L40" s="39">
        <v>0.3</v>
      </c>
      <c r="M40" s="40">
        <v>0.2</v>
      </c>
      <c r="N40" s="39">
        <v>0</v>
      </c>
      <c r="O40" s="40">
        <v>0.1</v>
      </c>
      <c r="P40" s="39">
        <v>0.4</v>
      </c>
      <c r="Q40" s="40">
        <v>0.3</v>
      </c>
      <c r="R40" s="39">
        <v>0.2</v>
      </c>
      <c r="S40" s="40">
        <v>0.2</v>
      </c>
      <c r="T40" s="39">
        <v>0.4</v>
      </c>
      <c r="U40" s="40">
        <v>0.2</v>
      </c>
      <c r="V40" s="39">
        <v>0.1</v>
      </c>
      <c r="W40" s="40">
        <v>0.1</v>
      </c>
      <c r="X40" s="39">
        <v>0.3</v>
      </c>
      <c r="Y40" s="40">
        <v>0.2</v>
      </c>
      <c r="Z40" s="43">
        <v>0.2</v>
      </c>
      <c r="AA40" s="43">
        <v>0.2</v>
      </c>
      <c r="AB40" s="39">
        <v>0.2</v>
      </c>
      <c r="AC40" s="40">
        <v>0.1</v>
      </c>
      <c r="AD40" s="39">
        <v>1</v>
      </c>
      <c r="AE40" s="40">
        <v>0.4</v>
      </c>
      <c r="AF40" s="39">
        <v>2.1</v>
      </c>
      <c r="AG40" s="40">
        <v>0.6</v>
      </c>
      <c r="AH40" s="39">
        <v>0.4</v>
      </c>
      <c r="AI40" s="40">
        <v>0.3</v>
      </c>
      <c r="AJ40" s="43">
        <v>0.9</v>
      </c>
      <c r="AK40" s="43">
        <v>0.4</v>
      </c>
      <c r="AL40" s="43">
        <v>0.7</v>
      </c>
      <c r="AM40" s="43">
        <v>0.4</v>
      </c>
      <c r="AN40" s="43">
        <v>0.5</v>
      </c>
      <c r="AO40" s="43">
        <v>0.3</v>
      </c>
    </row>
    <row r="41" spans="1:41" ht="11.1" customHeight="1">
      <c r="A41" s="1" t="s">
        <v>143</v>
      </c>
      <c r="B41" s="41">
        <v>0.7</v>
      </c>
      <c r="C41" s="42">
        <v>0.1</v>
      </c>
      <c r="D41" s="41">
        <v>1.1000000000000001</v>
      </c>
      <c r="E41" s="42">
        <v>0.1</v>
      </c>
      <c r="F41" s="44">
        <v>1.7</v>
      </c>
      <c r="G41" s="44">
        <v>0.4</v>
      </c>
      <c r="H41" s="44">
        <v>2.6</v>
      </c>
      <c r="I41" s="44">
        <v>0.5</v>
      </c>
      <c r="J41" s="44">
        <v>0.9</v>
      </c>
      <c r="K41" s="44">
        <v>0.3</v>
      </c>
      <c r="L41" s="44">
        <v>1.5</v>
      </c>
      <c r="M41" s="44">
        <v>0.4</v>
      </c>
      <c r="N41" s="41">
        <v>0.6</v>
      </c>
      <c r="O41" s="42">
        <v>0.3</v>
      </c>
      <c r="P41" s="44">
        <v>0.5</v>
      </c>
      <c r="Q41" s="44">
        <v>0.3</v>
      </c>
      <c r="R41" s="41">
        <v>0.2</v>
      </c>
      <c r="S41" s="42">
        <v>0.2</v>
      </c>
      <c r="T41" s="41">
        <v>0.1</v>
      </c>
      <c r="U41" s="42">
        <v>0.1</v>
      </c>
      <c r="V41" s="41">
        <v>0.2</v>
      </c>
      <c r="W41" s="42">
        <v>0.2</v>
      </c>
      <c r="X41" s="44">
        <v>0.3</v>
      </c>
      <c r="Y41" s="44">
        <v>0.2</v>
      </c>
      <c r="Z41" s="44">
        <v>0.2</v>
      </c>
      <c r="AA41" s="44">
        <v>0.1</v>
      </c>
      <c r="AB41" s="41">
        <v>0.3</v>
      </c>
      <c r="AC41" s="42">
        <v>0.2</v>
      </c>
      <c r="AD41" s="41">
        <v>0.7</v>
      </c>
      <c r="AE41" s="42">
        <v>0.3</v>
      </c>
      <c r="AF41" s="41">
        <v>0.7</v>
      </c>
      <c r="AG41" s="42">
        <v>0.4</v>
      </c>
      <c r="AH41" s="44">
        <v>0.3</v>
      </c>
      <c r="AI41" s="44">
        <v>0.2</v>
      </c>
      <c r="AJ41" s="44">
        <v>0.8</v>
      </c>
      <c r="AK41" s="44">
        <v>0.4</v>
      </c>
      <c r="AL41" s="44">
        <v>1.1000000000000001</v>
      </c>
      <c r="AM41" s="44">
        <v>0.5</v>
      </c>
      <c r="AN41" s="44">
        <v>0.7</v>
      </c>
      <c r="AO41" s="44">
        <v>0.4</v>
      </c>
    </row>
    <row r="42" spans="1:41" ht="11.1" customHeight="1">
      <c r="A42" s="1" t="s">
        <v>160</v>
      </c>
      <c r="B42" s="39">
        <v>0</v>
      </c>
      <c r="C42" s="40">
        <v>0</v>
      </c>
      <c r="D42" s="39">
        <v>0.1</v>
      </c>
      <c r="E42" s="40">
        <v>0</v>
      </c>
      <c r="F42" s="43">
        <v>0.1</v>
      </c>
      <c r="G42" s="43">
        <v>0.1</v>
      </c>
      <c r="H42" s="43">
        <v>0.1</v>
      </c>
      <c r="I42" s="43">
        <v>0.1</v>
      </c>
      <c r="J42" s="43">
        <v>0</v>
      </c>
      <c r="K42" s="43">
        <v>0</v>
      </c>
      <c r="L42" s="43">
        <v>0.1</v>
      </c>
      <c r="M42" s="43">
        <v>0.1</v>
      </c>
      <c r="N42" s="43" t="s">
        <v>18</v>
      </c>
      <c r="O42" s="43" t="s">
        <v>18</v>
      </c>
      <c r="P42" s="43" t="s">
        <v>18</v>
      </c>
      <c r="Q42" s="43" t="s">
        <v>18</v>
      </c>
      <c r="R42" s="39" t="s">
        <v>18</v>
      </c>
      <c r="S42" s="40" t="s">
        <v>18</v>
      </c>
      <c r="T42" s="39">
        <v>0.1</v>
      </c>
      <c r="U42" s="40">
        <v>0.1</v>
      </c>
      <c r="V42" s="43">
        <v>0.1</v>
      </c>
      <c r="W42" s="43">
        <v>0.1</v>
      </c>
      <c r="X42" s="43">
        <v>0.1</v>
      </c>
      <c r="Y42" s="43">
        <v>0.1</v>
      </c>
      <c r="Z42" s="43">
        <v>0</v>
      </c>
      <c r="AA42" s="43">
        <v>0.1</v>
      </c>
      <c r="AB42" s="43">
        <v>0</v>
      </c>
      <c r="AC42" s="43">
        <v>0.1</v>
      </c>
      <c r="AD42" s="43">
        <v>0.1</v>
      </c>
      <c r="AE42" s="43">
        <v>0.1</v>
      </c>
      <c r="AF42" s="43">
        <v>0</v>
      </c>
      <c r="AG42" s="43">
        <v>0.1</v>
      </c>
      <c r="AH42" s="43" t="s">
        <v>18</v>
      </c>
      <c r="AI42" s="43" t="s">
        <v>18</v>
      </c>
      <c r="AJ42" s="43">
        <v>0.1</v>
      </c>
      <c r="AK42" s="43">
        <v>0.2</v>
      </c>
      <c r="AL42" s="43">
        <v>0.2</v>
      </c>
      <c r="AM42" s="43">
        <v>0.2</v>
      </c>
      <c r="AN42" s="43" t="s">
        <v>18</v>
      </c>
      <c r="AO42" s="43" t="s">
        <v>18</v>
      </c>
    </row>
    <row r="43" spans="1:41" ht="11.1" customHeight="1">
      <c r="A43" s="1" t="s">
        <v>161</v>
      </c>
      <c r="B43" s="44"/>
      <c r="C43" s="44"/>
      <c r="D43" s="41">
        <v>0.1</v>
      </c>
      <c r="E43" s="42">
        <v>0</v>
      </c>
      <c r="F43" s="44"/>
      <c r="G43" s="44"/>
      <c r="H43" s="44">
        <v>0</v>
      </c>
      <c r="I43" s="44">
        <v>0</v>
      </c>
      <c r="J43" s="44"/>
      <c r="K43" s="44"/>
      <c r="L43" s="44">
        <v>0.5</v>
      </c>
      <c r="M43" s="44">
        <v>0.2</v>
      </c>
      <c r="N43" s="44"/>
      <c r="O43" s="44"/>
      <c r="P43" s="44" t="s">
        <v>18</v>
      </c>
      <c r="Q43" s="44" t="s">
        <v>18</v>
      </c>
      <c r="R43" s="44"/>
      <c r="S43" s="44"/>
      <c r="T43" s="41" t="s">
        <v>18</v>
      </c>
      <c r="U43" s="42" t="s">
        <v>18</v>
      </c>
      <c r="V43" s="44"/>
      <c r="W43" s="44"/>
      <c r="X43" s="44" t="s">
        <v>18</v>
      </c>
      <c r="Y43" s="44" t="s">
        <v>18</v>
      </c>
      <c r="Z43" s="44"/>
      <c r="AA43" s="44"/>
      <c r="AB43" s="44" t="s">
        <v>18</v>
      </c>
      <c r="AC43" s="44" t="s">
        <v>18</v>
      </c>
      <c r="AD43" s="44"/>
      <c r="AE43" s="44"/>
      <c r="AF43" s="44" t="s">
        <v>18</v>
      </c>
      <c r="AG43" s="44" t="s">
        <v>18</v>
      </c>
      <c r="AH43" s="44"/>
      <c r="AI43" s="44"/>
      <c r="AJ43" s="44">
        <v>0.1</v>
      </c>
      <c r="AK43" s="44">
        <v>0.1</v>
      </c>
      <c r="AL43" s="44"/>
      <c r="AM43" s="44"/>
      <c r="AN43" s="44" t="s">
        <v>18</v>
      </c>
      <c r="AO43" s="44" t="s">
        <v>18</v>
      </c>
    </row>
    <row r="44" spans="1:41" ht="11.1" customHeight="1">
      <c r="A44" s="1" t="s">
        <v>38</v>
      </c>
      <c r="B44" s="39"/>
      <c r="C44" s="40"/>
      <c r="D44" s="39"/>
      <c r="E44" s="40"/>
      <c r="F44" s="43" t="s">
        <v>18</v>
      </c>
      <c r="G44" s="43" t="s">
        <v>18</v>
      </c>
      <c r="H44" s="43" t="s">
        <v>18</v>
      </c>
      <c r="I44" s="43" t="s">
        <v>18</v>
      </c>
      <c r="J44" s="43">
        <v>4.9000000000000004</v>
      </c>
      <c r="K44" s="43">
        <v>1.2</v>
      </c>
      <c r="L44" s="43">
        <v>4.9000000000000004</v>
      </c>
      <c r="M44" s="43">
        <v>1.2</v>
      </c>
      <c r="N44" s="43" t="s">
        <v>18</v>
      </c>
      <c r="O44" s="43" t="s">
        <v>18</v>
      </c>
      <c r="P44" s="43" t="s">
        <v>18</v>
      </c>
      <c r="Q44" s="43" t="s">
        <v>18</v>
      </c>
      <c r="R44" s="39" t="s">
        <v>18</v>
      </c>
      <c r="S44" s="40" t="s">
        <v>18</v>
      </c>
      <c r="T44" s="39" t="s">
        <v>18</v>
      </c>
      <c r="U44" s="40" t="s">
        <v>18</v>
      </c>
      <c r="V44" s="43" t="s">
        <v>18</v>
      </c>
      <c r="W44" s="43" t="s">
        <v>18</v>
      </c>
      <c r="X44" s="43" t="s">
        <v>18</v>
      </c>
      <c r="Y44" s="43" t="s">
        <v>18</v>
      </c>
      <c r="Z44" s="43" t="s">
        <v>18</v>
      </c>
      <c r="AA44" s="43" t="s">
        <v>18</v>
      </c>
      <c r="AB44" s="43" t="s">
        <v>18</v>
      </c>
      <c r="AC44" s="43" t="s">
        <v>18</v>
      </c>
      <c r="AD44" s="43" t="s">
        <v>18</v>
      </c>
      <c r="AE44" s="43" t="s">
        <v>18</v>
      </c>
      <c r="AF44" s="43" t="s">
        <v>18</v>
      </c>
      <c r="AG44" s="43" t="s">
        <v>18</v>
      </c>
      <c r="AH44" s="43" t="s">
        <v>18</v>
      </c>
      <c r="AI44" s="43" t="s">
        <v>18</v>
      </c>
      <c r="AJ44" s="43" t="s">
        <v>18</v>
      </c>
      <c r="AK44" s="43" t="s">
        <v>18</v>
      </c>
      <c r="AL44" s="43" t="s">
        <v>18</v>
      </c>
      <c r="AM44" s="43" t="s">
        <v>18</v>
      </c>
      <c r="AN44" s="43" t="s">
        <v>18</v>
      </c>
      <c r="AO44" s="43" t="s">
        <v>18</v>
      </c>
    </row>
    <row r="45" spans="1:41" ht="11.1" customHeight="1">
      <c r="A45" s="1" t="s">
        <v>39</v>
      </c>
      <c r="B45" s="41"/>
      <c r="C45" s="42"/>
      <c r="D45" s="41"/>
      <c r="E45" s="42"/>
      <c r="F45" s="41" t="s">
        <v>18</v>
      </c>
      <c r="G45" s="42" t="s">
        <v>18</v>
      </c>
      <c r="H45" s="41" t="s">
        <v>18</v>
      </c>
      <c r="I45" s="42" t="s">
        <v>18</v>
      </c>
      <c r="J45" s="44">
        <v>6</v>
      </c>
      <c r="K45" s="44">
        <v>1.6</v>
      </c>
      <c r="L45" s="41">
        <v>5.6</v>
      </c>
      <c r="M45" s="42">
        <v>1.5</v>
      </c>
      <c r="N45" s="41" t="s">
        <v>18</v>
      </c>
      <c r="O45" s="42" t="s">
        <v>18</v>
      </c>
      <c r="P45" s="41" t="s">
        <v>18</v>
      </c>
      <c r="Q45" s="42" t="s">
        <v>18</v>
      </c>
      <c r="R45" s="41" t="s">
        <v>18</v>
      </c>
      <c r="S45" s="42" t="s">
        <v>18</v>
      </c>
      <c r="T45" s="41" t="s">
        <v>18</v>
      </c>
      <c r="U45" s="42" t="s">
        <v>18</v>
      </c>
      <c r="V45" s="41" t="s">
        <v>18</v>
      </c>
      <c r="W45" s="42" t="s">
        <v>18</v>
      </c>
      <c r="X45" s="41" t="s">
        <v>18</v>
      </c>
      <c r="Y45" s="42" t="s">
        <v>18</v>
      </c>
      <c r="Z45" s="44" t="s">
        <v>18</v>
      </c>
      <c r="AA45" s="44" t="s">
        <v>18</v>
      </c>
      <c r="AB45" s="41" t="s">
        <v>18</v>
      </c>
      <c r="AC45" s="42" t="s">
        <v>18</v>
      </c>
      <c r="AD45" s="44" t="s">
        <v>18</v>
      </c>
      <c r="AE45" s="44" t="s">
        <v>18</v>
      </c>
      <c r="AF45" s="44" t="s">
        <v>18</v>
      </c>
      <c r="AG45" s="44" t="s">
        <v>18</v>
      </c>
      <c r="AH45" s="44" t="s">
        <v>18</v>
      </c>
      <c r="AI45" s="44" t="s">
        <v>18</v>
      </c>
      <c r="AJ45" s="44" t="s">
        <v>18</v>
      </c>
      <c r="AK45" s="44" t="s">
        <v>18</v>
      </c>
      <c r="AL45" s="44" t="s">
        <v>18</v>
      </c>
      <c r="AM45" s="44" t="s">
        <v>18</v>
      </c>
      <c r="AN45" s="44" t="s">
        <v>18</v>
      </c>
      <c r="AO45" s="44" t="s">
        <v>18</v>
      </c>
    </row>
    <row r="46" spans="1:41" ht="11.1" customHeight="1">
      <c r="A46" s="1" t="s">
        <v>40</v>
      </c>
      <c r="B46" s="39">
        <v>3.3</v>
      </c>
      <c r="C46" s="40">
        <v>0.2</v>
      </c>
      <c r="D46" s="39">
        <v>3</v>
      </c>
      <c r="E46" s="40">
        <v>0.2</v>
      </c>
      <c r="F46" s="43">
        <v>0</v>
      </c>
      <c r="G46" s="43">
        <v>0.1</v>
      </c>
      <c r="H46" s="43">
        <v>0.1</v>
      </c>
      <c r="I46" s="43">
        <v>0.1</v>
      </c>
      <c r="J46" s="43">
        <v>0.2</v>
      </c>
      <c r="K46" s="43">
        <v>0.2</v>
      </c>
      <c r="L46" s="43">
        <v>0.4</v>
      </c>
      <c r="M46" s="43">
        <v>0.2</v>
      </c>
      <c r="N46" s="43">
        <v>3</v>
      </c>
      <c r="O46" s="43">
        <v>0.8</v>
      </c>
      <c r="P46" s="43">
        <v>3.7</v>
      </c>
      <c r="Q46" s="43">
        <v>0.8</v>
      </c>
      <c r="R46" s="39">
        <v>21.8</v>
      </c>
      <c r="S46" s="40">
        <v>1.5</v>
      </c>
      <c r="T46" s="39">
        <v>19.2</v>
      </c>
      <c r="U46" s="40">
        <v>1.4</v>
      </c>
      <c r="V46" s="43">
        <v>1.2</v>
      </c>
      <c r="W46" s="43">
        <v>0.5</v>
      </c>
      <c r="X46" s="43">
        <v>1</v>
      </c>
      <c r="Y46" s="43">
        <v>0.4</v>
      </c>
      <c r="Z46" s="43" t="s">
        <v>18</v>
      </c>
      <c r="AA46" s="43" t="s">
        <v>18</v>
      </c>
      <c r="AB46" s="43" t="s">
        <v>18</v>
      </c>
      <c r="AC46" s="43" t="s">
        <v>18</v>
      </c>
      <c r="AD46" s="43">
        <v>0.3</v>
      </c>
      <c r="AE46" s="43">
        <v>0.2</v>
      </c>
      <c r="AF46" s="43">
        <v>0</v>
      </c>
      <c r="AG46" s="43">
        <v>0.1</v>
      </c>
      <c r="AH46" s="43">
        <v>0</v>
      </c>
      <c r="AI46" s="43">
        <v>0.1</v>
      </c>
      <c r="AJ46" s="43" t="s">
        <v>18</v>
      </c>
      <c r="AK46" s="43" t="s">
        <v>18</v>
      </c>
      <c r="AL46" s="43">
        <v>0.2</v>
      </c>
      <c r="AM46" s="43">
        <v>0.2</v>
      </c>
      <c r="AN46" s="43">
        <v>0</v>
      </c>
      <c r="AO46" s="43">
        <v>0.1</v>
      </c>
    </row>
    <row r="47" spans="1:41" ht="11.1" customHeight="1">
      <c r="A47" s="1" t="s">
        <v>41</v>
      </c>
      <c r="B47" s="41">
        <v>0.8</v>
      </c>
      <c r="C47" s="42">
        <v>0.1</v>
      </c>
      <c r="D47" s="41">
        <v>0.9</v>
      </c>
      <c r="E47" s="42">
        <v>0.1</v>
      </c>
      <c r="F47" s="44">
        <v>0.1</v>
      </c>
      <c r="G47" s="44">
        <v>0.1</v>
      </c>
      <c r="H47" s="44">
        <v>0.1</v>
      </c>
      <c r="I47" s="44">
        <v>0.1</v>
      </c>
      <c r="J47" s="44">
        <v>0</v>
      </c>
      <c r="K47" s="44">
        <v>0.1</v>
      </c>
      <c r="L47" s="44">
        <v>0</v>
      </c>
      <c r="M47" s="44">
        <v>0.1</v>
      </c>
      <c r="N47" s="44">
        <v>0</v>
      </c>
      <c r="O47" s="44">
        <v>0.1</v>
      </c>
      <c r="P47" s="44">
        <v>0.2</v>
      </c>
      <c r="Q47" s="44">
        <v>0.2</v>
      </c>
      <c r="R47" s="41">
        <v>5.2</v>
      </c>
      <c r="S47" s="42">
        <v>0.8</v>
      </c>
      <c r="T47" s="41">
        <v>5.4</v>
      </c>
      <c r="U47" s="42">
        <v>0.8</v>
      </c>
      <c r="V47" s="44">
        <v>0.1</v>
      </c>
      <c r="W47" s="44">
        <v>0.1</v>
      </c>
      <c r="X47" s="44">
        <v>0.4</v>
      </c>
      <c r="Y47" s="44">
        <v>0.3</v>
      </c>
      <c r="Z47" s="44">
        <v>0</v>
      </c>
      <c r="AA47" s="44">
        <v>0.1</v>
      </c>
      <c r="AB47" s="44" t="s">
        <v>18</v>
      </c>
      <c r="AC47" s="44" t="s">
        <v>18</v>
      </c>
      <c r="AD47" s="44">
        <v>0.1</v>
      </c>
      <c r="AE47" s="44">
        <v>0.1</v>
      </c>
      <c r="AF47" s="44">
        <v>0.5</v>
      </c>
      <c r="AG47" s="44">
        <v>0.3</v>
      </c>
      <c r="AH47" s="44" t="s">
        <v>18</v>
      </c>
      <c r="AI47" s="44" t="s">
        <v>18</v>
      </c>
      <c r="AJ47" s="44" t="s">
        <v>18</v>
      </c>
      <c r="AK47" s="44" t="s">
        <v>18</v>
      </c>
      <c r="AL47" s="44">
        <v>0.4</v>
      </c>
      <c r="AM47" s="44">
        <v>0.3</v>
      </c>
      <c r="AN47" s="44">
        <v>0</v>
      </c>
      <c r="AO47" s="44">
        <v>0.1</v>
      </c>
    </row>
    <row r="48" spans="1:41" ht="11.1" customHeight="1">
      <c r="A48" s="1" t="s">
        <v>42</v>
      </c>
      <c r="B48" s="39"/>
      <c r="C48" s="40"/>
      <c r="D48" s="39"/>
      <c r="E48" s="40"/>
      <c r="F48" s="43" t="s">
        <v>18</v>
      </c>
      <c r="G48" s="43" t="s">
        <v>18</v>
      </c>
      <c r="H48" s="43" t="s">
        <v>18</v>
      </c>
      <c r="I48" s="43" t="s">
        <v>18</v>
      </c>
      <c r="J48" s="43" t="s">
        <v>18</v>
      </c>
      <c r="K48" s="43" t="s">
        <v>18</v>
      </c>
      <c r="L48" s="43" t="s">
        <v>18</v>
      </c>
      <c r="M48" s="43" t="s">
        <v>18</v>
      </c>
      <c r="N48" s="43" t="s">
        <v>18</v>
      </c>
      <c r="O48" s="43" t="s">
        <v>18</v>
      </c>
      <c r="P48" s="43" t="s">
        <v>18</v>
      </c>
      <c r="Q48" s="43" t="s">
        <v>18</v>
      </c>
      <c r="R48" s="39">
        <v>13.7</v>
      </c>
      <c r="S48" s="40">
        <v>2.6</v>
      </c>
      <c r="T48" s="39">
        <v>13.8</v>
      </c>
      <c r="U48" s="40">
        <v>2.6</v>
      </c>
      <c r="V48" s="43" t="s">
        <v>18</v>
      </c>
      <c r="W48" s="43" t="s">
        <v>18</v>
      </c>
      <c r="X48" s="43" t="s">
        <v>18</v>
      </c>
      <c r="Y48" s="43" t="s">
        <v>18</v>
      </c>
      <c r="Z48" s="43" t="s">
        <v>18</v>
      </c>
      <c r="AA48" s="43" t="s">
        <v>18</v>
      </c>
      <c r="AB48" s="43" t="s">
        <v>18</v>
      </c>
      <c r="AC48" s="43" t="s">
        <v>18</v>
      </c>
      <c r="AD48" s="43" t="s">
        <v>18</v>
      </c>
      <c r="AE48" s="43" t="s">
        <v>18</v>
      </c>
      <c r="AF48" s="43" t="s">
        <v>18</v>
      </c>
      <c r="AG48" s="43" t="s">
        <v>18</v>
      </c>
      <c r="AH48" s="43" t="s">
        <v>18</v>
      </c>
      <c r="AI48" s="43" t="s">
        <v>18</v>
      </c>
      <c r="AJ48" s="43" t="s">
        <v>18</v>
      </c>
      <c r="AK48" s="43" t="s">
        <v>18</v>
      </c>
      <c r="AL48" s="43" t="s">
        <v>18</v>
      </c>
      <c r="AM48" s="43" t="s">
        <v>18</v>
      </c>
      <c r="AN48" s="43" t="s">
        <v>18</v>
      </c>
      <c r="AO48" s="43" t="s">
        <v>18</v>
      </c>
    </row>
    <row r="49" spans="1:41" ht="11.1" customHeight="1">
      <c r="A49" s="1" t="s">
        <v>43</v>
      </c>
      <c r="B49" s="41"/>
      <c r="C49" s="42"/>
      <c r="D49" s="41"/>
      <c r="E49" s="42"/>
      <c r="F49" s="41" t="s">
        <v>18</v>
      </c>
      <c r="G49" s="42" t="s">
        <v>18</v>
      </c>
      <c r="H49" s="44" t="s">
        <v>18</v>
      </c>
      <c r="I49" s="44" t="s">
        <v>18</v>
      </c>
      <c r="J49" s="41" t="s">
        <v>18</v>
      </c>
      <c r="K49" s="42" t="s">
        <v>18</v>
      </c>
      <c r="L49" s="44" t="s">
        <v>18</v>
      </c>
      <c r="M49" s="44" t="s">
        <v>18</v>
      </c>
      <c r="N49" s="44" t="s">
        <v>18</v>
      </c>
      <c r="O49" s="44" t="s">
        <v>18</v>
      </c>
      <c r="P49" s="44" t="s">
        <v>18</v>
      </c>
      <c r="Q49" s="44" t="s">
        <v>18</v>
      </c>
      <c r="R49" s="41">
        <v>3.5</v>
      </c>
      <c r="S49" s="42">
        <v>1.1000000000000001</v>
      </c>
      <c r="T49" s="41">
        <v>3.5</v>
      </c>
      <c r="U49" s="42">
        <v>1</v>
      </c>
      <c r="V49" s="41" t="s">
        <v>18</v>
      </c>
      <c r="W49" s="42" t="s">
        <v>18</v>
      </c>
      <c r="X49" s="41" t="s">
        <v>18</v>
      </c>
      <c r="Y49" s="42" t="s">
        <v>18</v>
      </c>
      <c r="Z49" s="44" t="s">
        <v>18</v>
      </c>
      <c r="AA49" s="44" t="s">
        <v>18</v>
      </c>
      <c r="AB49" s="44" t="s">
        <v>18</v>
      </c>
      <c r="AC49" s="44" t="s">
        <v>18</v>
      </c>
      <c r="AD49" s="44" t="s">
        <v>18</v>
      </c>
      <c r="AE49" s="44" t="s">
        <v>18</v>
      </c>
      <c r="AF49" s="44" t="s">
        <v>18</v>
      </c>
      <c r="AG49" s="44" t="s">
        <v>18</v>
      </c>
      <c r="AH49" s="41" t="s">
        <v>18</v>
      </c>
      <c r="AI49" s="42" t="s">
        <v>18</v>
      </c>
      <c r="AJ49" s="44" t="s">
        <v>18</v>
      </c>
      <c r="AK49" s="44" t="s">
        <v>18</v>
      </c>
      <c r="AL49" s="44" t="s">
        <v>18</v>
      </c>
      <c r="AM49" s="44" t="s">
        <v>18</v>
      </c>
      <c r="AN49" s="44" t="s">
        <v>18</v>
      </c>
      <c r="AO49" s="44" t="s">
        <v>18</v>
      </c>
    </row>
    <row r="50" spans="1:41" ht="11.1" customHeight="1">
      <c r="A50" s="1" t="s">
        <v>44</v>
      </c>
      <c r="B50" s="39"/>
      <c r="C50" s="40"/>
      <c r="D50" s="39"/>
      <c r="E50" s="40"/>
      <c r="F50" s="43" t="s">
        <v>18</v>
      </c>
      <c r="G50" s="43" t="s">
        <v>18</v>
      </c>
      <c r="H50" s="43" t="s">
        <v>18</v>
      </c>
      <c r="I50" s="43" t="s">
        <v>18</v>
      </c>
      <c r="J50" s="43" t="s">
        <v>18</v>
      </c>
      <c r="K50" s="43" t="s">
        <v>18</v>
      </c>
      <c r="L50" s="43" t="s">
        <v>18</v>
      </c>
      <c r="M50" s="43" t="s">
        <v>18</v>
      </c>
      <c r="N50" s="43" t="s">
        <v>18</v>
      </c>
      <c r="O50" s="43" t="s">
        <v>18</v>
      </c>
      <c r="P50" s="43" t="s">
        <v>18</v>
      </c>
      <c r="Q50" s="43" t="s">
        <v>18</v>
      </c>
      <c r="R50" s="43">
        <v>7.6</v>
      </c>
      <c r="S50" s="43">
        <v>1.2</v>
      </c>
      <c r="T50" s="43">
        <v>7.6</v>
      </c>
      <c r="U50" s="43">
        <v>1.2</v>
      </c>
      <c r="V50" s="39" t="s">
        <v>18</v>
      </c>
      <c r="W50" s="40" t="s">
        <v>18</v>
      </c>
      <c r="X50" s="39" t="s">
        <v>18</v>
      </c>
      <c r="Y50" s="40" t="s">
        <v>18</v>
      </c>
      <c r="Z50" s="43" t="s">
        <v>18</v>
      </c>
      <c r="AA50" s="43" t="s">
        <v>18</v>
      </c>
      <c r="AB50" s="43" t="s">
        <v>18</v>
      </c>
      <c r="AC50" s="43" t="s">
        <v>18</v>
      </c>
      <c r="AD50" s="43" t="s">
        <v>18</v>
      </c>
      <c r="AE50" s="43" t="s">
        <v>18</v>
      </c>
      <c r="AF50" s="43" t="s">
        <v>18</v>
      </c>
      <c r="AG50" s="43" t="s">
        <v>18</v>
      </c>
      <c r="AH50" s="43" t="s">
        <v>18</v>
      </c>
      <c r="AI50" s="43" t="s">
        <v>18</v>
      </c>
      <c r="AJ50" s="43" t="s">
        <v>18</v>
      </c>
      <c r="AK50" s="43" t="s">
        <v>18</v>
      </c>
      <c r="AL50" s="43" t="s">
        <v>18</v>
      </c>
      <c r="AM50" s="43" t="s">
        <v>18</v>
      </c>
      <c r="AN50" s="43" t="s">
        <v>18</v>
      </c>
      <c r="AO50" s="43" t="s">
        <v>18</v>
      </c>
    </row>
    <row r="51" spans="1:41" ht="11.1" customHeight="1">
      <c r="A51" s="1" t="s">
        <v>45</v>
      </c>
      <c r="B51" s="41">
        <v>0.5</v>
      </c>
      <c r="C51" s="42">
        <v>0.1</v>
      </c>
      <c r="D51" s="41">
        <v>0.4</v>
      </c>
      <c r="E51" s="42">
        <v>0.1</v>
      </c>
      <c r="F51" s="41">
        <v>0</v>
      </c>
      <c r="G51" s="42">
        <v>0.1</v>
      </c>
      <c r="H51" s="41">
        <v>0</v>
      </c>
      <c r="I51" s="42">
        <v>0.1</v>
      </c>
      <c r="J51" s="41">
        <v>0.1</v>
      </c>
      <c r="K51" s="42">
        <v>0.1</v>
      </c>
      <c r="L51" s="41">
        <v>0.1</v>
      </c>
      <c r="M51" s="42">
        <v>0.1</v>
      </c>
      <c r="N51" s="44">
        <v>0.7</v>
      </c>
      <c r="O51" s="44">
        <v>0.4</v>
      </c>
      <c r="P51" s="44">
        <v>0.4</v>
      </c>
      <c r="Q51" s="44">
        <v>0.3</v>
      </c>
      <c r="R51" s="41">
        <v>2.9</v>
      </c>
      <c r="S51" s="42">
        <v>0.6</v>
      </c>
      <c r="T51" s="41">
        <v>2.4</v>
      </c>
      <c r="U51" s="42">
        <v>0.5</v>
      </c>
      <c r="V51" s="44">
        <v>0.1</v>
      </c>
      <c r="W51" s="44">
        <v>0.1</v>
      </c>
      <c r="X51" s="44">
        <v>0.6</v>
      </c>
      <c r="Y51" s="44">
        <v>0.3</v>
      </c>
      <c r="Z51" s="41">
        <v>0.1</v>
      </c>
      <c r="AA51" s="42">
        <v>0.1</v>
      </c>
      <c r="AB51" s="41">
        <v>0.1</v>
      </c>
      <c r="AC51" s="42">
        <v>0.1</v>
      </c>
      <c r="AD51" s="41">
        <v>0</v>
      </c>
      <c r="AE51" s="42">
        <v>0.1</v>
      </c>
      <c r="AF51" s="41">
        <v>0</v>
      </c>
      <c r="AG51" s="42">
        <v>0.1</v>
      </c>
      <c r="AH51" s="44" t="s">
        <v>18</v>
      </c>
      <c r="AI51" s="44" t="s">
        <v>18</v>
      </c>
      <c r="AJ51" s="44">
        <v>0.1</v>
      </c>
      <c r="AK51" s="44">
        <v>0.1</v>
      </c>
      <c r="AL51" s="44">
        <v>0</v>
      </c>
      <c r="AM51" s="44">
        <v>0.1</v>
      </c>
      <c r="AN51" s="44" t="s">
        <v>18</v>
      </c>
      <c r="AO51" s="44" t="s">
        <v>18</v>
      </c>
    </row>
    <row r="52" spans="1:41" ht="11.1" customHeight="1">
      <c r="A52" s="1" t="s">
        <v>46</v>
      </c>
      <c r="B52" s="39"/>
      <c r="C52" s="40"/>
      <c r="D52" s="39"/>
      <c r="E52" s="40"/>
      <c r="F52" s="43" t="s">
        <v>18</v>
      </c>
      <c r="G52" s="43" t="s">
        <v>18</v>
      </c>
      <c r="H52" s="43" t="s">
        <v>18</v>
      </c>
      <c r="I52" s="43" t="s">
        <v>18</v>
      </c>
      <c r="J52" s="43" t="s">
        <v>18</v>
      </c>
      <c r="K52" s="43" t="s">
        <v>18</v>
      </c>
      <c r="L52" s="43" t="s">
        <v>18</v>
      </c>
      <c r="M52" s="43" t="s">
        <v>18</v>
      </c>
      <c r="N52" s="43" t="s">
        <v>18</v>
      </c>
      <c r="O52" s="43" t="s">
        <v>18</v>
      </c>
      <c r="P52" s="43" t="s">
        <v>18</v>
      </c>
      <c r="Q52" s="43" t="s">
        <v>18</v>
      </c>
      <c r="R52" s="43">
        <v>5</v>
      </c>
      <c r="S52" s="43">
        <v>1.3</v>
      </c>
      <c r="T52" s="43">
        <v>3</v>
      </c>
      <c r="U52" s="43">
        <v>1</v>
      </c>
      <c r="V52" s="43" t="s">
        <v>18</v>
      </c>
      <c r="W52" s="43" t="s">
        <v>18</v>
      </c>
      <c r="X52" s="43" t="s">
        <v>18</v>
      </c>
      <c r="Y52" s="43" t="s">
        <v>18</v>
      </c>
      <c r="Z52" s="39" t="s">
        <v>18</v>
      </c>
      <c r="AA52" s="40" t="s">
        <v>18</v>
      </c>
      <c r="AB52" s="39" t="s">
        <v>18</v>
      </c>
      <c r="AC52" s="40" t="s">
        <v>18</v>
      </c>
      <c r="AD52" s="43" t="s">
        <v>18</v>
      </c>
      <c r="AE52" s="43" t="s">
        <v>18</v>
      </c>
      <c r="AF52" s="43" t="s">
        <v>18</v>
      </c>
      <c r="AG52" s="43" t="s">
        <v>18</v>
      </c>
      <c r="AH52" s="43" t="s">
        <v>18</v>
      </c>
      <c r="AI52" s="43" t="s">
        <v>18</v>
      </c>
      <c r="AJ52" s="43" t="s">
        <v>18</v>
      </c>
      <c r="AK52" s="43" t="s">
        <v>18</v>
      </c>
      <c r="AL52" s="43" t="s">
        <v>18</v>
      </c>
      <c r="AM52" s="43" t="s">
        <v>18</v>
      </c>
      <c r="AN52" s="43" t="s">
        <v>18</v>
      </c>
      <c r="AO52" s="43" t="s">
        <v>18</v>
      </c>
    </row>
    <row r="53" spans="1:41" ht="11.1" customHeight="1">
      <c r="A53" s="1" t="s">
        <v>47</v>
      </c>
      <c r="B53" s="41"/>
      <c r="C53" s="42"/>
      <c r="D53" s="41"/>
      <c r="E53" s="42"/>
      <c r="F53" s="44" t="s">
        <v>18</v>
      </c>
      <c r="G53" s="44" t="s">
        <v>18</v>
      </c>
      <c r="H53" s="44" t="s">
        <v>18</v>
      </c>
      <c r="I53" s="44" t="s">
        <v>18</v>
      </c>
      <c r="J53" s="44" t="s">
        <v>18</v>
      </c>
      <c r="K53" s="44" t="s">
        <v>18</v>
      </c>
      <c r="L53" s="44" t="s">
        <v>18</v>
      </c>
      <c r="M53" s="44" t="s">
        <v>18</v>
      </c>
      <c r="N53" s="44" t="s">
        <v>18</v>
      </c>
      <c r="O53" s="44" t="s">
        <v>18</v>
      </c>
      <c r="P53" s="44" t="s">
        <v>18</v>
      </c>
      <c r="Q53" s="44" t="s">
        <v>18</v>
      </c>
      <c r="R53" s="44">
        <v>3.9</v>
      </c>
      <c r="S53" s="44">
        <v>0.9</v>
      </c>
      <c r="T53" s="44">
        <v>2.7</v>
      </c>
      <c r="U53" s="44">
        <v>0.8</v>
      </c>
      <c r="V53" s="44" t="s">
        <v>18</v>
      </c>
      <c r="W53" s="44" t="s">
        <v>18</v>
      </c>
      <c r="X53" s="44" t="s">
        <v>18</v>
      </c>
      <c r="Y53" s="44" t="s">
        <v>18</v>
      </c>
      <c r="Z53" s="41" t="s">
        <v>18</v>
      </c>
      <c r="AA53" s="42" t="s">
        <v>18</v>
      </c>
      <c r="AB53" s="41" t="s">
        <v>18</v>
      </c>
      <c r="AC53" s="42" t="s">
        <v>18</v>
      </c>
      <c r="AD53" s="44" t="s">
        <v>18</v>
      </c>
      <c r="AE53" s="44" t="s">
        <v>18</v>
      </c>
      <c r="AF53" s="44" t="s">
        <v>18</v>
      </c>
      <c r="AG53" s="44" t="s">
        <v>18</v>
      </c>
      <c r="AH53" s="44" t="s">
        <v>18</v>
      </c>
      <c r="AI53" s="44" t="s">
        <v>18</v>
      </c>
      <c r="AJ53" s="44" t="s">
        <v>18</v>
      </c>
      <c r="AK53" s="44" t="s">
        <v>18</v>
      </c>
      <c r="AL53" s="44" t="s">
        <v>18</v>
      </c>
      <c r="AM53" s="44" t="s">
        <v>18</v>
      </c>
      <c r="AN53" s="44" t="s">
        <v>18</v>
      </c>
      <c r="AO53" s="44" t="s">
        <v>18</v>
      </c>
    </row>
    <row r="54" spans="1:41" ht="11.1" customHeight="1">
      <c r="A54" s="1" t="s">
        <v>48</v>
      </c>
      <c r="B54" s="39">
        <v>1.7</v>
      </c>
      <c r="C54" s="40">
        <v>0.2</v>
      </c>
      <c r="D54" s="39">
        <v>1.6</v>
      </c>
      <c r="E54" s="40">
        <v>0.2</v>
      </c>
      <c r="F54" s="43">
        <v>0.2</v>
      </c>
      <c r="G54" s="43">
        <v>0.1</v>
      </c>
      <c r="H54" s="43">
        <v>0</v>
      </c>
      <c r="I54" s="43">
        <v>0.1</v>
      </c>
      <c r="J54" s="43" t="s">
        <v>18</v>
      </c>
      <c r="K54" s="43" t="s">
        <v>18</v>
      </c>
      <c r="L54" s="43" t="s">
        <v>18</v>
      </c>
      <c r="M54" s="43" t="s">
        <v>18</v>
      </c>
      <c r="N54" s="43">
        <v>0.3</v>
      </c>
      <c r="O54" s="43">
        <v>0.2</v>
      </c>
      <c r="P54" s="43">
        <v>0.4</v>
      </c>
      <c r="Q54" s="43">
        <v>0.3</v>
      </c>
      <c r="R54" s="43">
        <v>0.5</v>
      </c>
      <c r="S54" s="43">
        <v>0.3</v>
      </c>
      <c r="T54" s="43">
        <v>0.5</v>
      </c>
      <c r="U54" s="43">
        <v>0.3</v>
      </c>
      <c r="V54" s="43">
        <v>24.6</v>
      </c>
      <c r="W54" s="43">
        <v>1.8</v>
      </c>
      <c r="X54" s="43">
        <v>23.1</v>
      </c>
      <c r="Y54" s="43">
        <v>1.7</v>
      </c>
      <c r="Z54" s="43" t="s">
        <v>18</v>
      </c>
      <c r="AA54" s="43" t="s">
        <v>18</v>
      </c>
      <c r="AB54" s="43">
        <v>0</v>
      </c>
      <c r="AC54" s="43">
        <v>0</v>
      </c>
      <c r="AD54" s="39">
        <v>0.1</v>
      </c>
      <c r="AE54" s="40">
        <v>0.1</v>
      </c>
      <c r="AF54" s="39">
        <v>0.1</v>
      </c>
      <c r="AG54" s="40">
        <v>0.1</v>
      </c>
      <c r="AH54" s="43">
        <v>0.3</v>
      </c>
      <c r="AI54" s="43">
        <v>0.2</v>
      </c>
      <c r="AJ54" s="43">
        <v>0.1</v>
      </c>
      <c r="AK54" s="43">
        <v>0.1</v>
      </c>
      <c r="AL54" s="43">
        <v>0.1</v>
      </c>
      <c r="AM54" s="43">
        <v>0.1</v>
      </c>
      <c r="AN54" s="43">
        <v>0.1</v>
      </c>
      <c r="AO54" s="43">
        <v>0.2</v>
      </c>
    </row>
    <row r="55" spans="1:41" ht="11.1" customHeight="1">
      <c r="A55" s="1" t="s">
        <v>145</v>
      </c>
      <c r="B55" s="41"/>
      <c r="C55" s="42"/>
      <c r="D55" s="41"/>
      <c r="E55" s="42"/>
      <c r="F55" s="44" t="s">
        <v>18</v>
      </c>
      <c r="G55" s="44" t="s">
        <v>18</v>
      </c>
      <c r="H55" s="44" t="s">
        <v>18</v>
      </c>
      <c r="I55" s="44" t="s">
        <v>18</v>
      </c>
      <c r="J55" s="44" t="s">
        <v>18</v>
      </c>
      <c r="K55" s="44" t="s">
        <v>18</v>
      </c>
      <c r="L55" s="44" t="s">
        <v>18</v>
      </c>
      <c r="M55" s="44" t="s">
        <v>18</v>
      </c>
      <c r="N55" s="44" t="s">
        <v>18</v>
      </c>
      <c r="O55" s="44" t="s">
        <v>18</v>
      </c>
      <c r="P55" s="44" t="s">
        <v>18</v>
      </c>
      <c r="Q55" s="44" t="s">
        <v>18</v>
      </c>
      <c r="R55" s="44" t="s">
        <v>18</v>
      </c>
      <c r="S55" s="44" t="s">
        <v>18</v>
      </c>
      <c r="T55" s="44" t="s">
        <v>18</v>
      </c>
      <c r="U55" s="44" t="s">
        <v>18</v>
      </c>
      <c r="V55" s="44">
        <v>3.1</v>
      </c>
      <c r="W55" s="44">
        <v>1.2</v>
      </c>
      <c r="X55" s="44">
        <v>3.2</v>
      </c>
      <c r="Y55" s="44">
        <v>1.2</v>
      </c>
      <c r="Z55" s="44" t="s">
        <v>18</v>
      </c>
      <c r="AA55" s="44" t="s">
        <v>18</v>
      </c>
      <c r="AB55" s="44" t="s">
        <v>18</v>
      </c>
      <c r="AC55" s="44" t="s">
        <v>18</v>
      </c>
      <c r="AD55" s="41" t="s">
        <v>18</v>
      </c>
      <c r="AE55" s="42" t="s">
        <v>18</v>
      </c>
      <c r="AF55" s="41" t="s">
        <v>18</v>
      </c>
      <c r="AG55" s="42" t="s">
        <v>18</v>
      </c>
      <c r="AH55" s="44" t="s">
        <v>18</v>
      </c>
      <c r="AI55" s="44" t="s">
        <v>18</v>
      </c>
      <c r="AJ55" s="44" t="s">
        <v>18</v>
      </c>
      <c r="AK55" s="44" t="s">
        <v>18</v>
      </c>
      <c r="AL55" s="44" t="s">
        <v>18</v>
      </c>
      <c r="AM55" s="44" t="s">
        <v>18</v>
      </c>
      <c r="AN55" s="44" t="s">
        <v>18</v>
      </c>
      <c r="AO55" s="44" t="s">
        <v>18</v>
      </c>
    </row>
    <row r="56" spans="1:41" ht="11.1" customHeight="1">
      <c r="A56" s="1" t="s">
        <v>49</v>
      </c>
      <c r="B56" s="39">
        <v>2.5</v>
      </c>
      <c r="C56" s="40">
        <v>0.2</v>
      </c>
      <c r="D56" s="39">
        <v>2.8</v>
      </c>
      <c r="E56" s="40">
        <v>0.2</v>
      </c>
      <c r="F56" s="43">
        <v>0.1</v>
      </c>
      <c r="G56" s="43">
        <v>0.1</v>
      </c>
      <c r="H56" s="43">
        <v>0</v>
      </c>
      <c r="I56" s="43">
        <v>0</v>
      </c>
      <c r="J56" s="43">
        <v>0.8</v>
      </c>
      <c r="K56" s="43">
        <v>0.3</v>
      </c>
      <c r="L56" s="43">
        <v>1</v>
      </c>
      <c r="M56" s="43">
        <v>0.3</v>
      </c>
      <c r="N56" s="43" t="s">
        <v>18</v>
      </c>
      <c r="O56" s="43" t="s">
        <v>18</v>
      </c>
      <c r="P56" s="43" t="s">
        <v>18</v>
      </c>
      <c r="Q56" s="43" t="s">
        <v>18</v>
      </c>
      <c r="R56" s="43" t="s">
        <v>18</v>
      </c>
      <c r="S56" s="43" t="s">
        <v>18</v>
      </c>
      <c r="T56" s="43">
        <v>0</v>
      </c>
      <c r="U56" s="43">
        <v>0</v>
      </c>
      <c r="V56" s="43" t="s">
        <v>18</v>
      </c>
      <c r="W56" s="43" t="s">
        <v>18</v>
      </c>
      <c r="X56" s="43" t="s">
        <v>18</v>
      </c>
      <c r="Y56" s="43" t="s">
        <v>18</v>
      </c>
      <c r="Z56" s="43">
        <v>13.8</v>
      </c>
      <c r="AA56" s="43">
        <v>1.2</v>
      </c>
      <c r="AB56" s="43">
        <v>15.2</v>
      </c>
      <c r="AC56" s="43">
        <v>1.3</v>
      </c>
      <c r="AD56" s="39">
        <v>0.9</v>
      </c>
      <c r="AE56" s="40">
        <v>0.4</v>
      </c>
      <c r="AF56" s="39">
        <v>1.3</v>
      </c>
      <c r="AG56" s="40">
        <v>0.5</v>
      </c>
      <c r="AH56" s="43" t="s">
        <v>18</v>
      </c>
      <c r="AI56" s="43" t="s">
        <v>18</v>
      </c>
      <c r="AJ56" s="43" t="s">
        <v>18</v>
      </c>
      <c r="AK56" s="43" t="s">
        <v>18</v>
      </c>
      <c r="AL56" s="43" t="s">
        <v>18</v>
      </c>
      <c r="AM56" s="43" t="s">
        <v>18</v>
      </c>
      <c r="AN56" s="43" t="s">
        <v>18</v>
      </c>
      <c r="AO56" s="43" t="s">
        <v>18</v>
      </c>
    </row>
    <row r="57" spans="1:41" ht="11.1" customHeight="1">
      <c r="A57" s="1" t="s">
        <v>146</v>
      </c>
      <c r="B57" s="41"/>
      <c r="C57" s="42"/>
      <c r="D57" s="41"/>
      <c r="E57" s="42"/>
      <c r="F57" s="44" t="s">
        <v>18</v>
      </c>
      <c r="G57" s="44" t="s">
        <v>18</v>
      </c>
      <c r="H57" s="44" t="s">
        <v>18</v>
      </c>
      <c r="I57" s="44" t="s">
        <v>18</v>
      </c>
      <c r="J57" s="44" t="s">
        <v>18</v>
      </c>
      <c r="K57" s="44" t="s">
        <v>18</v>
      </c>
      <c r="L57" s="44" t="s">
        <v>18</v>
      </c>
      <c r="M57" s="44" t="s">
        <v>18</v>
      </c>
      <c r="N57" s="44" t="s">
        <v>18</v>
      </c>
      <c r="O57" s="44" t="s">
        <v>18</v>
      </c>
      <c r="P57" s="44" t="s">
        <v>18</v>
      </c>
      <c r="Q57" s="44" t="s">
        <v>18</v>
      </c>
      <c r="R57" s="44" t="s">
        <v>18</v>
      </c>
      <c r="S57" s="44" t="s">
        <v>18</v>
      </c>
      <c r="T57" s="44" t="s">
        <v>18</v>
      </c>
      <c r="U57" s="44" t="s">
        <v>18</v>
      </c>
      <c r="V57" s="44" t="s">
        <v>18</v>
      </c>
      <c r="W57" s="44" t="s">
        <v>18</v>
      </c>
      <c r="X57" s="44" t="s">
        <v>18</v>
      </c>
      <c r="Y57" s="44" t="s">
        <v>18</v>
      </c>
      <c r="Z57" s="44">
        <v>6.8</v>
      </c>
      <c r="AA57" s="44">
        <v>1.3</v>
      </c>
      <c r="AB57" s="44">
        <v>6.1</v>
      </c>
      <c r="AC57" s="44">
        <v>1.2</v>
      </c>
      <c r="AD57" s="44" t="s">
        <v>18</v>
      </c>
      <c r="AE57" s="44" t="s">
        <v>18</v>
      </c>
      <c r="AF57" s="44" t="s">
        <v>18</v>
      </c>
      <c r="AG57" s="44" t="s">
        <v>18</v>
      </c>
      <c r="AH57" s="41" t="s">
        <v>18</v>
      </c>
      <c r="AI57" s="42" t="s">
        <v>18</v>
      </c>
      <c r="AJ57" s="41" t="s">
        <v>18</v>
      </c>
      <c r="AK57" s="42" t="s">
        <v>18</v>
      </c>
      <c r="AL57" s="44" t="s">
        <v>18</v>
      </c>
      <c r="AM57" s="44" t="s">
        <v>18</v>
      </c>
      <c r="AN57" s="41" t="s">
        <v>18</v>
      </c>
      <c r="AO57" s="42" t="s">
        <v>18</v>
      </c>
    </row>
    <row r="58" spans="1:41" ht="11.1" customHeight="1">
      <c r="A58" s="1" t="s">
        <v>147</v>
      </c>
      <c r="B58" s="39"/>
      <c r="C58" s="40"/>
      <c r="D58" s="39"/>
      <c r="E58" s="40"/>
      <c r="F58" s="43" t="s">
        <v>18</v>
      </c>
      <c r="G58" s="43" t="s">
        <v>18</v>
      </c>
      <c r="H58" s="43" t="s">
        <v>18</v>
      </c>
      <c r="I58" s="43" t="s">
        <v>18</v>
      </c>
      <c r="J58" s="43" t="s">
        <v>18</v>
      </c>
      <c r="K58" s="43" t="s">
        <v>18</v>
      </c>
      <c r="L58" s="43" t="s">
        <v>18</v>
      </c>
      <c r="M58" s="43" t="s">
        <v>18</v>
      </c>
      <c r="N58" s="43" t="s">
        <v>18</v>
      </c>
      <c r="O58" s="43" t="s">
        <v>18</v>
      </c>
      <c r="P58" s="43" t="s">
        <v>18</v>
      </c>
      <c r="Q58" s="43" t="s">
        <v>18</v>
      </c>
      <c r="R58" s="43" t="s">
        <v>18</v>
      </c>
      <c r="S58" s="43" t="s">
        <v>18</v>
      </c>
      <c r="T58" s="43" t="s">
        <v>18</v>
      </c>
      <c r="U58" s="43" t="s">
        <v>18</v>
      </c>
      <c r="V58" s="43" t="s">
        <v>18</v>
      </c>
      <c r="W58" s="43" t="s">
        <v>18</v>
      </c>
      <c r="X58" s="43" t="s">
        <v>18</v>
      </c>
      <c r="Y58" s="43" t="s">
        <v>18</v>
      </c>
      <c r="Z58" s="43">
        <v>6</v>
      </c>
      <c r="AA58" s="43">
        <v>1.7</v>
      </c>
      <c r="AB58" s="43">
        <v>3.8</v>
      </c>
      <c r="AC58" s="43">
        <v>1.3</v>
      </c>
      <c r="AD58" s="43" t="s">
        <v>18</v>
      </c>
      <c r="AE58" s="43" t="s">
        <v>18</v>
      </c>
      <c r="AF58" s="43" t="s">
        <v>18</v>
      </c>
      <c r="AG58" s="43" t="s">
        <v>18</v>
      </c>
      <c r="AH58" s="39" t="s">
        <v>18</v>
      </c>
      <c r="AI58" s="40" t="s">
        <v>18</v>
      </c>
      <c r="AJ58" s="39" t="s">
        <v>18</v>
      </c>
      <c r="AK58" s="40" t="s">
        <v>18</v>
      </c>
      <c r="AL58" s="43" t="s">
        <v>18</v>
      </c>
      <c r="AM58" s="43" t="s">
        <v>18</v>
      </c>
      <c r="AN58" s="43" t="s">
        <v>18</v>
      </c>
      <c r="AO58" s="43" t="s">
        <v>18</v>
      </c>
    </row>
    <row r="59" spans="1:41" ht="11.1" customHeight="1">
      <c r="A59" s="1" t="s">
        <v>138</v>
      </c>
      <c r="B59" s="41">
        <v>0.6</v>
      </c>
      <c r="C59" s="42">
        <v>0.1</v>
      </c>
      <c r="D59" s="41">
        <v>0.7</v>
      </c>
      <c r="E59" s="42">
        <v>0.1</v>
      </c>
      <c r="F59" s="44" t="s">
        <v>18</v>
      </c>
      <c r="G59" s="44" t="s">
        <v>18</v>
      </c>
      <c r="H59" s="44">
        <v>0.1</v>
      </c>
      <c r="I59" s="44">
        <v>0.1</v>
      </c>
      <c r="J59" s="44" t="s">
        <v>18</v>
      </c>
      <c r="K59" s="44" t="s">
        <v>18</v>
      </c>
      <c r="L59" s="44" t="s">
        <v>18</v>
      </c>
      <c r="M59" s="44" t="s">
        <v>18</v>
      </c>
      <c r="N59" s="44">
        <v>0</v>
      </c>
      <c r="O59" s="44">
        <v>0.1</v>
      </c>
      <c r="P59" s="44" t="s">
        <v>18</v>
      </c>
      <c r="Q59" s="44" t="s">
        <v>18</v>
      </c>
      <c r="R59" s="44">
        <v>0</v>
      </c>
      <c r="S59" s="44">
        <v>0</v>
      </c>
      <c r="T59" s="44" t="s">
        <v>18</v>
      </c>
      <c r="U59" s="44" t="s">
        <v>18</v>
      </c>
      <c r="V59" s="44">
        <v>0.2</v>
      </c>
      <c r="W59" s="44">
        <v>0.2</v>
      </c>
      <c r="X59" s="44">
        <v>0</v>
      </c>
      <c r="Y59" s="44">
        <v>0.1</v>
      </c>
      <c r="Z59" s="44">
        <v>0.8</v>
      </c>
      <c r="AA59" s="44">
        <v>0.3</v>
      </c>
      <c r="AB59" s="44">
        <v>0.5</v>
      </c>
      <c r="AC59" s="44">
        <v>0.3</v>
      </c>
      <c r="AD59" s="44">
        <v>7.4</v>
      </c>
      <c r="AE59" s="44">
        <v>1.1000000000000001</v>
      </c>
      <c r="AF59" s="44">
        <v>8.9</v>
      </c>
      <c r="AG59" s="44">
        <v>1.2</v>
      </c>
      <c r="AH59" s="41">
        <v>0</v>
      </c>
      <c r="AI59" s="42">
        <v>0.1</v>
      </c>
      <c r="AJ59" s="41" t="s">
        <v>18</v>
      </c>
      <c r="AK59" s="42" t="s">
        <v>18</v>
      </c>
      <c r="AL59" s="44" t="s">
        <v>18</v>
      </c>
      <c r="AM59" s="44" t="s">
        <v>18</v>
      </c>
      <c r="AN59" s="44" t="s">
        <v>18</v>
      </c>
      <c r="AO59" s="44" t="s">
        <v>18</v>
      </c>
    </row>
    <row r="60" spans="1:41" ht="11.1" customHeight="1">
      <c r="A60" s="1" t="s">
        <v>148</v>
      </c>
      <c r="B60" s="39"/>
      <c r="C60" s="40"/>
      <c r="D60" s="39"/>
      <c r="E60" s="40"/>
      <c r="F60" s="43" t="s">
        <v>18</v>
      </c>
      <c r="G60" s="43" t="s">
        <v>18</v>
      </c>
      <c r="H60" s="39" t="s">
        <v>18</v>
      </c>
      <c r="I60" s="40" t="s">
        <v>18</v>
      </c>
      <c r="J60" s="43" t="s">
        <v>18</v>
      </c>
      <c r="K60" s="43" t="s">
        <v>18</v>
      </c>
      <c r="L60" s="43" t="s">
        <v>18</v>
      </c>
      <c r="M60" s="43" t="s">
        <v>18</v>
      </c>
      <c r="N60" s="43" t="s">
        <v>18</v>
      </c>
      <c r="O60" s="43" t="s">
        <v>18</v>
      </c>
      <c r="P60" s="43" t="s">
        <v>18</v>
      </c>
      <c r="Q60" s="43" t="s">
        <v>18</v>
      </c>
      <c r="R60" s="43" t="s">
        <v>18</v>
      </c>
      <c r="S60" s="43" t="s">
        <v>18</v>
      </c>
      <c r="T60" s="39" t="s">
        <v>18</v>
      </c>
      <c r="U60" s="40" t="s">
        <v>18</v>
      </c>
      <c r="V60" s="39" t="s">
        <v>18</v>
      </c>
      <c r="W60" s="40" t="s">
        <v>18</v>
      </c>
      <c r="X60" s="39" t="s">
        <v>18</v>
      </c>
      <c r="Y60" s="40" t="s">
        <v>18</v>
      </c>
      <c r="Z60" s="43" t="s">
        <v>18</v>
      </c>
      <c r="AA60" s="43" t="s">
        <v>18</v>
      </c>
      <c r="AB60" s="43" t="s">
        <v>18</v>
      </c>
      <c r="AC60" s="43" t="s">
        <v>18</v>
      </c>
      <c r="AD60" s="43">
        <v>3.1</v>
      </c>
      <c r="AE60" s="43">
        <v>1.3</v>
      </c>
      <c r="AF60" s="43">
        <v>4.0999999999999996</v>
      </c>
      <c r="AG60" s="43">
        <v>1.4</v>
      </c>
      <c r="AH60" s="39" t="s">
        <v>18</v>
      </c>
      <c r="AI60" s="40" t="s">
        <v>18</v>
      </c>
      <c r="AJ60" s="39" t="s">
        <v>18</v>
      </c>
      <c r="AK60" s="40" t="s">
        <v>18</v>
      </c>
      <c r="AL60" s="43" t="s">
        <v>18</v>
      </c>
      <c r="AM60" s="43" t="s">
        <v>18</v>
      </c>
      <c r="AN60" s="43" t="s">
        <v>18</v>
      </c>
      <c r="AO60" s="43" t="s">
        <v>18</v>
      </c>
    </row>
    <row r="61" spans="1:41" ht="11.1" customHeight="1">
      <c r="A61" s="1" t="s">
        <v>149</v>
      </c>
      <c r="B61" s="41"/>
      <c r="C61" s="42"/>
      <c r="D61" s="41"/>
      <c r="E61" s="42"/>
      <c r="F61" s="44" t="s">
        <v>18</v>
      </c>
      <c r="G61" s="44" t="s">
        <v>18</v>
      </c>
      <c r="H61" s="44" t="s">
        <v>18</v>
      </c>
      <c r="I61" s="44" t="s">
        <v>18</v>
      </c>
      <c r="J61" s="44" t="s">
        <v>18</v>
      </c>
      <c r="K61" s="44" t="s">
        <v>18</v>
      </c>
      <c r="L61" s="44" t="s">
        <v>18</v>
      </c>
      <c r="M61" s="44" t="s">
        <v>18</v>
      </c>
      <c r="N61" s="44" t="s">
        <v>18</v>
      </c>
      <c r="O61" s="44" t="s">
        <v>18</v>
      </c>
      <c r="P61" s="44" t="s">
        <v>18</v>
      </c>
      <c r="Q61" s="44" t="s">
        <v>18</v>
      </c>
      <c r="R61" s="44" t="s">
        <v>18</v>
      </c>
      <c r="S61" s="44" t="s">
        <v>18</v>
      </c>
      <c r="T61" s="44" t="s">
        <v>18</v>
      </c>
      <c r="U61" s="44" t="s">
        <v>18</v>
      </c>
      <c r="V61" s="44" t="s">
        <v>18</v>
      </c>
      <c r="W61" s="44" t="s">
        <v>18</v>
      </c>
      <c r="X61" s="44" t="s">
        <v>18</v>
      </c>
      <c r="Y61" s="44" t="s">
        <v>18</v>
      </c>
      <c r="Z61" s="44" t="s">
        <v>18</v>
      </c>
      <c r="AA61" s="44" t="s">
        <v>18</v>
      </c>
      <c r="AB61" s="44" t="s">
        <v>18</v>
      </c>
      <c r="AC61" s="44" t="s">
        <v>18</v>
      </c>
      <c r="AD61" s="44">
        <v>7</v>
      </c>
      <c r="AE61" s="44">
        <v>1.9</v>
      </c>
      <c r="AF61" s="44">
        <v>7.1</v>
      </c>
      <c r="AG61" s="44">
        <v>1.8</v>
      </c>
      <c r="AH61" s="41" t="s">
        <v>18</v>
      </c>
      <c r="AI61" s="42" t="s">
        <v>18</v>
      </c>
      <c r="AJ61" s="41" t="s">
        <v>18</v>
      </c>
      <c r="AK61" s="42" t="s">
        <v>18</v>
      </c>
      <c r="AL61" s="44" t="s">
        <v>18</v>
      </c>
      <c r="AM61" s="44" t="s">
        <v>18</v>
      </c>
      <c r="AN61" s="44" t="s">
        <v>18</v>
      </c>
      <c r="AO61" s="44" t="s">
        <v>18</v>
      </c>
    </row>
    <row r="62" spans="1:41" ht="11.1" customHeight="1">
      <c r="A62" s="1" t="s">
        <v>150</v>
      </c>
      <c r="B62" s="39"/>
      <c r="C62" s="40"/>
      <c r="D62" s="39"/>
      <c r="E62" s="40"/>
      <c r="F62" s="39" t="s">
        <v>18</v>
      </c>
      <c r="G62" s="40" t="s">
        <v>18</v>
      </c>
      <c r="H62" s="43" t="s">
        <v>18</v>
      </c>
      <c r="I62" s="43" t="s">
        <v>18</v>
      </c>
      <c r="J62" s="39" t="s">
        <v>18</v>
      </c>
      <c r="K62" s="40" t="s">
        <v>18</v>
      </c>
      <c r="L62" s="39" t="s">
        <v>18</v>
      </c>
      <c r="M62" s="40" t="s">
        <v>18</v>
      </c>
      <c r="N62" s="43" t="s">
        <v>18</v>
      </c>
      <c r="O62" s="43" t="s">
        <v>18</v>
      </c>
      <c r="P62" s="43" t="s">
        <v>18</v>
      </c>
      <c r="Q62" s="43" t="s">
        <v>18</v>
      </c>
      <c r="R62" s="43" t="s">
        <v>18</v>
      </c>
      <c r="S62" s="43" t="s">
        <v>18</v>
      </c>
      <c r="T62" s="39" t="s">
        <v>18</v>
      </c>
      <c r="U62" s="40" t="s">
        <v>18</v>
      </c>
      <c r="V62" s="43" t="s">
        <v>18</v>
      </c>
      <c r="W62" s="43" t="s">
        <v>18</v>
      </c>
      <c r="X62" s="39" t="s">
        <v>18</v>
      </c>
      <c r="Y62" s="40" t="s">
        <v>18</v>
      </c>
      <c r="Z62" s="39" t="s">
        <v>18</v>
      </c>
      <c r="AA62" s="40" t="s">
        <v>18</v>
      </c>
      <c r="AB62" s="39" t="s">
        <v>18</v>
      </c>
      <c r="AC62" s="40" t="s">
        <v>18</v>
      </c>
      <c r="AD62" s="39">
        <v>5.0999999999999996</v>
      </c>
      <c r="AE62" s="40">
        <v>1.2</v>
      </c>
      <c r="AF62" s="39">
        <v>6.6</v>
      </c>
      <c r="AG62" s="40">
        <v>1.3</v>
      </c>
      <c r="AH62" s="39" t="s">
        <v>18</v>
      </c>
      <c r="AI62" s="40" t="s">
        <v>18</v>
      </c>
      <c r="AJ62" s="39" t="s">
        <v>18</v>
      </c>
      <c r="AK62" s="40" t="s">
        <v>18</v>
      </c>
      <c r="AL62" s="39" t="s">
        <v>18</v>
      </c>
      <c r="AM62" s="40" t="s">
        <v>18</v>
      </c>
      <c r="AN62" s="39" t="s">
        <v>18</v>
      </c>
      <c r="AO62" s="40" t="s">
        <v>18</v>
      </c>
    </row>
    <row r="63" spans="1:41" ht="11.1" customHeight="1">
      <c r="A63" s="1" t="s">
        <v>50</v>
      </c>
      <c r="B63" s="41">
        <v>1.1000000000000001</v>
      </c>
      <c r="C63" s="42">
        <v>0.1</v>
      </c>
      <c r="D63" s="41">
        <v>1.3</v>
      </c>
      <c r="E63" s="42">
        <v>0.1</v>
      </c>
      <c r="F63" s="44">
        <v>0</v>
      </c>
      <c r="G63" s="44">
        <v>0</v>
      </c>
      <c r="H63" s="41" t="s">
        <v>18</v>
      </c>
      <c r="I63" s="42" t="s">
        <v>18</v>
      </c>
      <c r="J63" s="44" t="s">
        <v>18</v>
      </c>
      <c r="K63" s="44" t="s">
        <v>18</v>
      </c>
      <c r="L63" s="44" t="s">
        <v>18</v>
      </c>
      <c r="M63" s="44" t="s">
        <v>18</v>
      </c>
      <c r="N63" s="44" t="s">
        <v>18</v>
      </c>
      <c r="O63" s="44" t="s">
        <v>18</v>
      </c>
      <c r="P63" s="44" t="s">
        <v>18</v>
      </c>
      <c r="Q63" s="44" t="s">
        <v>18</v>
      </c>
      <c r="R63" s="44" t="s">
        <v>18</v>
      </c>
      <c r="S63" s="44" t="s">
        <v>18</v>
      </c>
      <c r="T63" s="44" t="s">
        <v>18</v>
      </c>
      <c r="U63" s="44" t="s">
        <v>18</v>
      </c>
      <c r="V63" s="44" t="s">
        <v>18</v>
      </c>
      <c r="W63" s="44" t="s">
        <v>18</v>
      </c>
      <c r="X63" s="44">
        <v>0.1</v>
      </c>
      <c r="Y63" s="44">
        <v>0.1</v>
      </c>
      <c r="Z63" s="44" t="s">
        <v>18</v>
      </c>
      <c r="AA63" s="44" t="s">
        <v>18</v>
      </c>
      <c r="AB63" s="44" t="s">
        <v>18</v>
      </c>
      <c r="AC63" s="44" t="s">
        <v>18</v>
      </c>
      <c r="AD63" s="44" t="s">
        <v>18</v>
      </c>
      <c r="AE63" s="44" t="s">
        <v>18</v>
      </c>
      <c r="AF63" s="44" t="s">
        <v>18</v>
      </c>
      <c r="AG63" s="44" t="s">
        <v>18</v>
      </c>
      <c r="AH63" s="41">
        <v>12.8</v>
      </c>
      <c r="AI63" s="42">
        <v>1.3</v>
      </c>
      <c r="AJ63" s="41">
        <v>15</v>
      </c>
      <c r="AK63" s="42">
        <v>1.4</v>
      </c>
      <c r="AL63" s="44">
        <v>0.2</v>
      </c>
      <c r="AM63" s="44">
        <v>0.2</v>
      </c>
      <c r="AN63" s="44">
        <v>0</v>
      </c>
      <c r="AO63" s="44">
        <v>0.1</v>
      </c>
    </row>
    <row r="64" spans="1:41" ht="11.1" customHeight="1">
      <c r="A64" s="1" t="s">
        <v>139</v>
      </c>
      <c r="B64" s="39">
        <v>0.2</v>
      </c>
      <c r="C64" s="40">
        <v>0.1</v>
      </c>
      <c r="D64" s="39">
        <v>0.2</v>
      </c>
      <c r="E64" s="40">
        <v>0.1</v>
      </c>
      <c r="F64" s="43" t="s">
        <v>18</v>
      </c>
      <c r="G64" s="43" t="s">
        <v>18</v>
      </c>
      <c r="H64" s="43">
        <v>0</v>
      </c>
      <c r="I64" s="43">
        <v>0</v>
      </c>
      <c r="J64" s="39" t="s">
        <v>18</v>
      </c>
      <c r="K64" s="40" t="s">
        <v>18</v>
      </c>
      <c r="L64" s="43" t="s">
        <v>18</v>
      </c>
      <c r="M64" s="43" t="s">
        <v>18</v>
      </c>
      <c r="N64" s="39">
        <v>0</v>
      </c>
      <c r="O64" s="40">
        <v>0.1</v>
      </c>
      <c r="P64" s="39" t="s">
        <v>18</v>
      </c>
      <c r="Q64" s="40" t="s">
        <v>18</v>
      </c>
      <c r="R64" s="39" t="s">
        <v>18</v>
      </c>
      <c r="S64" s="40" t="s">
        <v>18</v>
      </c>
      <c r="T64" s="43" t="s">
        <v>18</v>
      </c>
      <c r="U64" s="43" t="s">
        <v>18</v>
      </c>
      <c r="V64" s="43">
        <v>0.1</v>
      </c>
      <c r="W64" s="43">
        <v>0.1</v>
      </c>
      <c r="X64" s="39">
        <v>0.1</v>
      </c>
      <c r="Y64" s="40">
        <v>0.1</v>
      </c>
      <c r="Z64" s="39" t="s">
        <v>18</v>
      </c>
      <c r="AA64" s="40" t="s">
        <v>18</v>
      </c>
      <c r="AB64" s="43" t="s">
        <v>18</v>
      </c>
      <c r="AC64" s="43" t="s">
        <v>18</v>
      </c>
      <c r="AD64" s="39">
        <v>0</v>
      </c>
      <c r="AE64" s="40">
        <v>0.1</v>
      </c>
      <c r="AF64" s="43" t="s">
        <v>18</v>
      </c>
      <c r="AG64" s="43" t="s">
        <v>18</v>
      </c>
      <c r="AH64" s="39">
        <v>2.4</v>
      </c>
      <c r="AI64" s="40">
        <v>0.6</v>
      </c>
      <c r="AJ64" s="39">
        <v>2.4</v>
      </c>
      <c r="AK64" s="40">
        <v>0.6</v>
      </c>
      <c r="AL64" s="39" t="s">
        <v>18</v>
      </c>
      <c r="AM64" s="40" t="s">
        <v>18</v>
      </c>
      <c r="AN64" s="39">
        <v>0.2</v>
      </c>
      <c r="AO64" s="40">
        <v>0.2</v>
      </c>
    </row>
    <row r="65" spans="1:41" ht="11.1" customHeight="1">
      <c r="A65" s="1" t="s">
        <v>162</v>
      </c>
      <c r="B65" s="41"/>
      <c r="C65" s="42"/>
      <c r="D65" s="41"/>
      <c r="E65" s="42"/>
      <c r="F65" s="44" t="s">
        <v>18</v>
      </c>
      <c r="G65" s="44" t="s">
        <v>18</v>
      </c>
      <c r="H65" s="41" t="s">
        <v>18</v>
      </c>
      <c r="I65" s="42" t="s">
        <v>18</v>
      </c>
      <c r="J65" s="44" t="s">
        <v>18</v>
      </c>
      <c r="K65" s="44" t="s">
        <v>18</v>
      </c>
      <c r="L65" s="44" t="s">
        <v>18</v>
      </c>
      <c r="M65" s="44" t="s">
        <v>18</v>
      </c>
      <c r="N65" s="44" t="s">
        <v>18</v>
      </c>
      <c r="O65" s="44" t="s">
        <v>18</v>
      </c>
      <c r="P65" s="44" t="s">
        <v>18</v>
      </c>
      <c r="Q65" s="44" t="s">
        <v>18</v>
      </c>
      <c r="R65" s="44" t="s">
        <v>18</v>
      </c>
      <c r="S65" s="44" t="s">
        <v>18</v>
      </c>
      <c r="T65" s="44" t="s">
        <v>18</v>
      </c>
      <c r="U65" s="44" t="s">
        <v>18</v>
      </c>
      <c r="V65" s="44" t="s">
        <v>18</v>
      </c>
      <c r="W65" s="44" t="s">
        <v>18</v>
      </c>
      <c r="X65" s="44" t="s">
        <v>18</v>
      </c>
      <c r="Y65" s="44" t="s">
        <v>18</v>
      </c>
      <c r="Z65" s="44" t="s">
        <v>18</v>
      </c>
      <c r="AA65" s="44" t="s">
        <v>18</v>
      </c>
      <c r="AB65" s="44" t="s">
        <v>18</v>
      </c>
      <c r="AC65" s="44" t="s">
        <v>18</v>
      </c>
      <c r="AD65" s="44" t="s">
        <v>18</v>
      </c>
      <c r="AE65" s="44" t="s">
        <v>18</v>
      </c>
      <c r="AF65" s="44" t="s">
        <v>18</v>
      </c>
      <c r="AG65" s="44" t="s">
        <v>18</v>
      </c>
      <c r="AH65" s="41">
        <v>5.2</v>
      </c>
      <c r="AI65" s="42">
        <v>1.7</v>
      </c>
      <c r="AJ65" s="41">
        <v>4.3</v>
      </c>
      <c r="AK65" s="42">
        <v>1.6</v>
      </c>
      <c r="AL65" s="44" t="s">
        <v>18</v>
      </c>
      <c r="AM65" s="44" t="s">
        <v>18</v>
      </c>
      <c r="AN65" s="44" t="s">
        <v>18</v>
      </c>
      <c r="AO65" s="44" t="s">
        <v>18</v>
      </c>
    </row>
    <row r="66" spans="1:41" ht="11.1" customHeight="1">
      <c r="A66" s="1" t="s">
        <v>151</v>
      </c>
      <c r="B66" s="39">
        <v>0.1</v>
      </c>
      <c r="C66" s="40">
        <v>0</v>
      </c>
      <c r="D66" s="39">
        <v>0.1</v>
      </c>
      <c r="E66" s="40">
        <v>0</v>
      </c>
      <c r="F66" s="39" t="s">
        <v>18</v>
      </c>
      <c r="G66" s="40" t="s">
        <v>18</v>
      </c>
      <c r="H66" s="43" t="s">
        <v>18</v>
      </c>
      <c r="I66" s="43" t="s">
        <v>18</v>
      </c>
      <c r="J66" s="39" t="s">
        <v>18</v>
      </c>
      <c r="K66" s="40" t="s">
        <v>18</v>
      </c>
      <c r="L66" s="39" t="s">
        <v>18</v>
      </c>
      <c r="M66" s="40" t="s">
        <v>18</v>
      </c>
      <c r="N66" s="43" t="s">
        <v>18</v>
      </c>
      <c r="O66" s="43" t="s">
        <v>18</v>
      </c>
      <c r="P66" s="43" t="s">
        <v>18</v>
      </c>
      <c r="Q66" s="43" t="s">
        <v>18</v>
      </c>
      <c r="R66" s="43" t="s">
        <v>18</v>
      </c>
      <c r="S66" s="43" t="s">
        <v>18</v>
      </c>
      <c r="T66" s="39" t="s">
        <v>18</v>
      </c>
      <c r="U66" s="40" t="s">
        <v>18</v>
      </c>
      <c r="V66" s="43" t="s">
        <v>18</v>
      </c>
      <c r="W66" s="43" t="s">
        <v>18</v>
      </c>
      <c r="X66" s="39" t="s">
        <v>18</v>
      </c>
      <c r="Y66" s="40" t="s">
        <v>18</v>
      </c>
      <c r="Z66" s="39" t="s">
        <v>18</v>
      </c>
      <c r="AA66" s="40" t="s">
        <v>18</v>
      </c>
      <c r="AB66" s="39" t="s">
        <v>18</v>
      </c>
      <c r="AC66" s="40" t="s">
        <v>18</v>
      </c>
      <c r="AD66" s="39" t="s">
        <v>18</v>
      </c>
      <c r="AE66" s="40" t="s">
        <v>18</v>
      </c>
      <c r="AF66" s="39" t="s">
        <v>18</v>
      </c>
      <c r="AG66" s="40" t="s">
        <v>18</v>
      </c>
      <c r="AH66" s="39">
        <v>0.7</v>
      </c>
      <c r="AI66" s="40">
        <v>0.3</v>
      </c>
      <c r="AJ66" s="39">
        <v>1</v>
      </c>
      <c r="AK66" s="40">
        <v>0.4</v>
      </c>
      <c r="AL66" s="39" t="s">
        <v>18</v>
      </c>
      <c r="AM66" s="40" t="s">
        <v>18</v>
      </c>
      <c r="AN66" s="39" t="s">
        <v>18</v>
      </c>
      <c r="AO66" s="40" t="s">
        <v>18</v>
      </c>
    </row>
    <row r="67" spans="1:41" ht="11.1" customHeight="1">
      <c r="A67" s="1" t="s">
        <v>51</v>
      </c>
      <c r="B67" s="41">
        <v>0.2</v>
      </c>
      <c r="C67" s="42">
        <v>0.1</v>
      </c>
      <c r="D67" s="41">
        <v>0.2</v>
      </c>
      <c r="E67" s="42">
        <v>0.1</v>
      </c>
      <c r="F67" s="44" t="s">
        <v>18</v>
      </c>
      <c r="G67" s="44" t="s">
        <v>18</v>
      </c>
      <c r="H67" s="41">
        <v>0.1</v>
      </c>
      <c r="I67" s="42">
        <v>0.1</v>
      </c>
      <c r="J67" s="44" t="s">
        <v>18</v>
      </c>
      <c r="K67" s="44" t="s">
        <v>18</v>
      </c>
      <c r="L67" s="44" t="s">
        <v>18</v>
      </c>
      <c r="M67" s="44" t="s">
        <v>18</v>
      </c>
      <c r="N67" s="44" t="s">
        <v>18</v>
      </c>
      <c r="O67" s="44" t="s">
        <v>18</v>
      </c>
      <c r="P67" s="44" t="s">
        <v>18</v>
      </c>
      <c r="Q67" s="44" t="s">
        <v>18</v>
      </c>
      <c r="R67" s="44" t="s">
        <v>18</v>
      </c>
      <c r="S67" s="44" t="s">
        <v>18</v>
      </c>
      <c r="T67" s="44" t="s">
        <v>18</v>
      </c>
      <c r="U67" s="44" t="s">
        <v>18</v>
      </c>
      <c r="V67" s="44">
        <v>0.5</v>
      </c>
      <c r="W67" s="44">
        <v>0.3</v>
      </c>
      <c r="X67" s="44">
        <v>0.5</v>
      </c>
      <c r="Y67" s="44">
        <v>0.3</v>
      </c>
      <c r="Z67" s="44">
        <v>0</v>
      </c>
      <c r="AA67" s="44">
        <v>0.1</v>
      </c>
      <c r="AB67" s="44" t="s">
        <v>18</v>
      </c>
      <c r="AC67" s="44" t="s">
        <v>18</v>
      </c>
      <c r="AD67" s="44" t="s">
        <v>18</v>
      </c>
      <c r="AE67" s="44" t="s">
        <v>18</v>
      </c>
      <c r="AF67" s="44" t="s">
        <v>18</v>
      </c>
      <c r="AG67" s="44" t="s">
        <v>18</v>
      </c>
      <c r="AH67" s="41">
        <v>2.1</v>
      </c>
      <c r="AI67" s="42">
        <v>0.6</v>
      </c>
      <c r="AJ67" s="41">
        <v>1.9</v>
      </c>
      <c r="AK67" s="42">
        <v>0.5</v>
      </c>
      <c r="AL67" s="44" t="s">
        <v>18</v>
      </c>
      <c r="AM67" s="44" t="s">
        <v>18</v>
      </c>
      <c r="AN67" s="44">
        <v>0.1</v>
      </c>
      <c r="AO67" s="44">
        <v>0.1</v>
      </c>
    </row>
    <row r="68" spans="1:41" ht="11.1" customHeight="1">
      <c r="A68" s="1" t="s">
        <v>163</v>
      </c>
      <c r="B68" s="39"/>
      <c r="C68" s="40"/>
      <c r="D68" s="39"/>
      <c r="E68" s="40"/>
      <c r="F68" s="39" t="s">
        <v>18</v>
      </c>
      <c r="G68" s="40" t="s">
        <v>18</v>
      </c>
      <c r="H68" s="43" t="s">
        <v>18</v>
      </c>
      <c r="I68" s="43" t="s">
        <v>18</v>
      </c>
      <c r="J68" s="39" t="s">
        <v>18</v>
      </c>
      <c r="K68" s="40" t="s">
        <v>18</v>
      </c>
      <c r="L68" s="39" t="s">
        <v>18</v>
      </c>
      <c r="M68" s="40" t="s">
        <v>18</v>
      </c>
      <c r="N68" s="43" t="s">
        <v>18</v>
      </c>
      <c r="O68" s="43" t="s">
        <v>18</v>
      </c>
      <c r="P68" s="43" t="s">
        <v>18</v>
      </c>
      <c r="Q68" s="43" t="s">
        <v>18</v>
      </c>
      <c r="R68" s="43" t="s">
        <v>18</v>
      </c>
      <c r="S68" s="43" t="s">
        <v>18</v>
      </c>
      <c r="T68" s="39" t="s">
        <v>18</v>
      </c>
      <c r="U68" s="40" t="s">
        <v>18</v>
      </c>
      <c r="V68" s="43" t="s">
        <v>18</v>
      </c>
      <c r="W68" s="43" t="s">
        <v>18</v>
      </c>
      <c r="X68" s="39" t="s">
        <v>18</v>
      </c>
      <c r="Y68" s="40" t="s">
        <v>18</v>
      </c>
      <c r="Z68" s="39" t="s">
        <v>18</v>
      </c>
      <c r="AA68" s="40" t="s">
        <v>18</v>
      </c>
      <c r="AB68" s="39" t="s">
        <v>18</v>
      </c>
      <c r="AC68" s="40" t="s">
        <v>18</v>
      </c>
      <c r="AD68" s="39" t="s">
        <v>18</v>
      </c>
      <c r="AE68" s="40" t="s">
        <v>18</v>
      </c>
      <c r="AF68" s="39" t="s">
        <v>18</v>
      </c>
      <c r="AG68" s="40" t="s">
        <v>18</v>
      </c>
      <c r="AH68" s="39">
        <v>27</v>
      </c>
      <c r="AI68" s="40">
        <v>6.4</v>
      </c>
      <c r="AJ68" s="39">
        <v>20.6</v>
      </c>
      <c r="AK68" s="40">
        <v>5.8</v>
      </c>
      <c r="AL68" s="39" t="s">
        <v>18</v>
      </c>
      <c r="AM68" s="40" t="s">
        <v>18</v>
      </c>
      <c r="AN68" s="39" t="s">
        <v>18</v>
      </c>
      <c r="AO68" s="40" t="s">
        <v>18</v>
      </c>
    </row>
    <row r="69" spans="1:41" ht="11.1" customHeight="1">
      <c r="A69" s="1" t="s">
        <v>52</v>
      </c>
      <c r="B69" s="41">
        <v>1.4</v>
      </c>
      <c r="C69" s="42">
        <v>0.1</v>
      </c>
      <c r="D69" s="41">
        <v>1.4</v>
      </c>
      <c r="E69" s="42">
        <v>0.1</v>
      </c>
      <c r="F69" s="44">
        <v>0.1</v>
      </c>
      <c r="G69" s="44">
        <v>0.1</v>
      </c>
      <c r="H69" s="41">
        <v>0.1</v>
      </c>
      <c r="I69" s="42">
        <v>0.1</v>
      </c>
      <c r="J69" s="44">
        <v>0</v>
      </c>
      <c r="K69" s="44">
        <v>0.1</v>
      </c>
      <c r="L69" s="44">
        <v>0.1</v>
      </c>
      <c r="M69" s="44">
        <v>0.1</v>
      </c>
      <c r="N69" s="44" t="s">
        <v>18</v>
      </c>
      <c r="O69" s="44" t="s">
        <v>18</v>
      </c>
      <c r="P69" s="44" t="s">
        <v>18</v>
      </c>
      <c r="Q69" s="44" t="s">
        <v>18</v>
      </c>
      <c r="R69" s="44">
        <v>0.1</v>
      </c>
      <c r="S69" s="44">
        <v>0.1</v>
      </c>
      <c r="T69" s="44" t="s">
        <v>18</v>
      </c>
      <c r="U69" s="44" t="s">
        <v>18</v>
      </c>
      <c r="V69" s="44">
        <v>0.1</v>
      </c>
      <c r="W69" s="44">
        <v>0.1</v>
      </c>
      <c r="X69" s="44">
        <v>0.2</v>
      </c>
      <c r="Y69" s="44">
        <v>0.2</v>
      </c>
      <c r="Z69" s="44">
        <v>0.1</v>
      </c>
      <c r="AA69" s="44">
        <v>0.1</v>
      </c>
      <c r="AB69" s="44">
        <v>0.4</v>
      </c>
      <c r="AC69" s="44">
        <v>0.2</v>
      </c>
      <c r="AD69" s="44">
        <v>1.1000000000000001</v>
      </c>
      <c r="AE69" s="44">
        <v>0.4</v>
      </c>
      <c r="AF69" s="44">
        <v>1.5</v>
      </c>
      <c r="AG69" s="44">
        <v>0.5</v>
      </c>
      <c r="AH69" s="41">
        <v>14.1</v>
      </c>
      <c r="AI69" s="42">
        <v>1.4</v>
      </c>
      <c r="AJ69" s="41">
        <v>12.6</v>
      </c>
      <c r="AK69" s="42">
        <v>1.3</v>
      </c>
      <c r="AL69" s="44">
        <v>1.4</v>
      </c>
      <c r="AM69" s="44">
        <v>0.5</v>
      </c>
      <c r="AN69" s="44">
        <v>2</v>
      </c>
      <c r="AO69" s="44">
        <v>0.6</v>
      </c>
    </row>
    <row r="70" spans="1:41" ht="11.1" customHeight="1">
      <c r="A70" s="1" t="s">
        <v>164</v>
      </c>
      <c r="B70" s="39">
        <v>1.3</v>
      </c>
      <c r="C70" s="40">
        <v>0.1</v>
      </c>
      <c r="D70" s="39">
        <v>1.3</v>
      </c>
      <c r="E70" s="40">
        <v>0.1</v>
      </c>
      <c r="F70" s="39" t="s">
        <v>18</v>
      </c>
      <c r="G70" s="40" t="s">
        <v>18</v>
      </c>
      <c r="H70" s="43" t="s">
        <v>18</v>
      </c>
      <c r="I70" s="43" t="s">
        <v>18</v>
      </c>
      <c r="J70" s="39">
        <v>0</v>
      </c>
      <c r="K70" s="40">
        <v>0.1</v>
      </c>
      <c r="L70" s="39">
        <v>0</v>
      </c>
      <c r="M70" s="40">
        <v>0.1</v>
      </c>
      <c r="N70" s="43" t="s">
        <v>18</v>
      </c>
      <c r="O70" s="43" t="s">
        <v>18</v>
      </c>
      <c r="P70" s="43" t="s">
        <v>18</v>
      </c>
      <c r="Q70" s="43" t="s">
        <v>18</v>
      </c>
      <c r="R70" s="43" t="s">
        <v>18</v>
      </c>
      <c r="S70" s="43" t="s">
        <v>18</v>
      </c>
      <c r="T70" s="39" t="s">
        <v>18</v>
      </c>
      <c r="U70" s="40" t="s">
        <v>18</v>
      </c>
      <c r="V70" s="43" t="s">
        <v>18</v>
      </c>
      <c r="W70" s="43" t="s">
        <v>18</v>
      </c>
      <c r="X70" s="39">
        <v>0</v>
      </c>
      <c r="Y70" s="40">
        <v>0.1</v>
      </c>
      <c r="Z70" s="39" t="s">
        <v>18</v>
      </c>
      <c r="AA70" s="40" t="s">
        <v>18</v>
      </c>
      <c r="AB70" s="39" t="s">
        <v>18</v>
      </c>
      <c r="AC70" s="40" t="s">
        <v>18</v>
      </c>
      <c r="AD70" s="39" t="s">
        <v>18</v>
      </c>
      <c r="AE70" s="40" t="s">
        <v>18</v>
      </c>
      <c r="AF70" s="39" t="s">
        <v>18</v>
      </c>
      <c r="AG70" s="40" t="s">
        <v>18</v>
      </c>
      <c r="AH70" s="39">
        <v>0</v>
      </c>
      <c r="AI70" s="40">
        <v>0.1</v>
      </c>
      <c r="AJ70" s="39">
        <v>0.1</v>
      </c>
      <c r="AK70" s="40">
        <v>0.1</v>
      </c>
      <c r="AL70" s="39">
        <v>28.9</v>
      </c>
      <c r="AM70" s="40">
        <v>2.1</v>
      </c>
      <c r="AN70" s="39">
        <v>29</v>
      </c>
      <c r="AO70" s="40">
        <v>2</v>
      </c>
    </row>
    <row r="71" spans="1:41" ht="11.1" customHeight="1">
      <c r="A71" s="1" t="s">
        <v>165</v>
      </c>
      <c r="B71" s="41"/>
      <c r="C71" s="42"/>
      <c r="D71" s="41">
        <v>0.6</v>
      </c>
      <c r="E71" s="42">
        <v>0.1</v>
      </c>
      <c r="F71" s="44"/>
      <c r="G71" s="44"/>
      <c r="H71" s="41">
        <v>0.9</v>
      </c>
      <c r="I71" s="42">
        <v>0.3</v>
      </c>
      <c r="J71" s="44"/>
      <c r="K71" s="44"/>
      <c r="L71" s="44">
        <v>0.4</v>
      </c>
      <c r="M71" s="44">
        <v>0.2</v>
      </c>
      <c r="N71" s="44"/>
      <c r="O71" s="44"/>
      <c r="P71" s="44">
        <v>0.7</v>
      </c>
      <c r="Q71" s="44">
        <v>0.4</v>
      </c>
      <c r="R71" s="44"/>
      <c r="S71" s="44"/>
      <c r="T71" s="44">
        <v>0.6</v>
      </c>
      <c r="U71" s="44">
        <v>0.3</v>
      </c>
      <c r="V71" s="44"/>
      <c r="W71" s="44"/>
      <c r="X71" s="44">
        <v>1.5</v>
      </c>
      <c r="Y71" s="44">
        <v>0.5</v>
      </c>
      <c r="Z71" s="44"/>
      <c r="AA71" s="44"/>
      <c r="AB71" s="44" t="s">
        <v>18</v>
      </c>
      <c r="AC71" s="44" t="s">
        <v>18</v>
      </c>
      <c r="AD71" s="44"/>
      <c r="AE71" s="44"/>
      <c r="AF71" s="44">
        <v>0</v>
      </c>
      <c r="AG71" s="44">
        <v>0.1</v>
      </c>
      <c r="AH71" s="41"/>
      <c r="AI71" s="42"/>
      <c r="AJ71" s="41">
        <v>0.7</v>
      </c>
      <c r="AK71" s="42">
        <v>0.3</v>
      </c>
      <c r="AL71" s="44"/>
      <c r="AM71" s="44"/>
      <c r="AN71" s="44">
        <v>2.1</v>
      </c>
      <c r="AO71" s="44">
        <v>0.6</v>
      </c>
    </row>
    <row r="72" spans="1:41" ht="11.1" customHeight="1">
      <c r="A72" s="1" t="s">
        <v>166</v>
      </c>
      <c r="B72" s="39"/>
      <c r="C72" s="40"/>
      <c r="D72" s="39">
        <v>0.3</v>
      </c>
      <c r="E72" s="40">
        <v>0.1</v>
      </c>
      <c r="F72" s="39"/>
      <c r="G72" s="40"/>
      <c r="H72" s="43">
        <v>0.4</v>
      </c>
      <c r="I72" s="43">
        <v>0.2</v>
      </c>
      <c r="J72" s="39"/>
      <c r="K72" s="40"/>
      <c r="L72" s="39">
        <v>0.4</v>
      </c>
      <c r="M72" s="40">
        <v>0.2</v>
      </c>
      <c r="N72" s="43"/>
      <c r="O72" s="43"/>
      <c r="P72" s="43">
        <v>0.3</v>
      </c>
      <c r="Q72" s="43">
        <v>0.2</v>
      </c>
      <c r="R72" s="43"/>
      <c r="S72" s="43"/>
      <c r="T72" s="39">
        <v>0.1</v>
      </c>
      <c r="U72" s="40">
        <v>0.1</v>
      </c>
      <c r="V72" s="43"/>
      <c r="W72" s="43"/>
      <c r="X72" s="39">
        <v>0.4</v>
      </c>
      <c r="Y72" s="40">
        <v>0.2</v>
      </c>
      <c r="Z72" s="39"/>
      <c r="AA72" s="40"/>
      <c r="AB72" s="39">
        <v>0.2</v>
      </c>
      <c r="AC72" s="40">
        <v>0.2</v>
      </c>
      <c r="AD72" s="39"/>
      <c r="AE72" s="40"/>
      <c r="AF72" s="39">
        <v>0.5</v>
      </c>
      <c r="AG72" s="40">
        <v>0.3</v>
      </c>
      <c r="AH72" s="39"/>
      <c r="AI72" s="40"/>
      <c r="AJ72" s="39">
        <v>0.3</v>
      </c>
      <c r="AK72" s="40">
        <v>0.2</v>
      </c>
      <c r="AL72" s="39"/>
      <c r="AM72" s="40"/>
      <c r="AN72" s="39">
        <v>0.7</v>
      </c>
      <c r="AO72" s="40">
        <v>0.4</v>
      </c>
    </row>
    <row r="73" spans="1:41" ht="11.1" customHeight="1">
      <c r="A73" s="1" t="s">
        <v>167</v>
      </c>
      <c r="B73" s="41"/>
      <c r="C73" s="42"/>
      <c r="D73" s="41">
        <v>0.3</v>
      </c>
      <c r="E73" s="42">
        <v>0.1</v>
      </c>
      <c r="F73" s="44"/>
      <c r="G73" s="44"/>
      <c r="H73" s="41">
        <v>0.2</v>
      </c>
      <c r="I73" s="42">
        <v>0.1</v>
      </c>
      <c r="J73" s="44"/>
      <c r="K73" s="44"/>
      <c r="L73" s="44">
        <v>0.2</v>
      </c>
      <c r="M73" s="44">
        <v>0.1</v>
      </c>
      <c r="N73" s="44"/>
      <c r="O73" s="44"/>
      <c r="P73" s="44">
        <v>0.1</v>
      </c>
      <c r="Q73" s="44">
        <v>0.1</v>
      </c>
      <c r="R73" s="44"/>
      <c r="S73" s="44"/>
      <c r="T73" s="44">
        <v>0.2</v>
      </c>
      <c r="U73" s="44">
        <v>0.2</v>
      </c>
      <c r="V73" s="44"/>
      <c r="W73" s="44"/>
      <c r="X73" s="44">
        <v>0.2</v>
      </c>
      <c r="Y73" s="44">
        <v>0.2</v>
      </c>
      <c r="Z73" s="44"/>
      <c r="AA73" s="44"/>
      <c r="AB73" s="44">
        <v>0.3</v>
      </c>
      <c r="AC73" s="44">
        <v>0.2</v>
      </c>
      <c r="AD73" s="44"/>
      <c r="AE73" s="44"/>
      <c r="AF73" s="44">
        <v>0.7</v>
      </c>
      <c r="AG73" s="44">
        <v>0.3</v>
      </c>
      <c r="AH73" s="41"/>
      <c r="AI73" s="42"/>
      <c r="AJ73" s="41">
        <v>0.5</v>
      </c>
      <c r="AK73" s="42">
        <v>0.3</v>
      </c>
      <c r="AL73" s="44"/>
      <c r="AM73" s="44"/>
      <c r="AN73" s="44">
        <v>0.6</v>
      </c>
      <c r="AO73" s="44">
        <v>0.4</v>
      </c>
    </row>
    <row r="74" spans="1:41" ht="11.1" customHeight="1">
      <c r="A74" s="1" t="s">
        <v>168</v>
      </c>
      <c r="B74" s="39"/>
      <c r="C74" s="40"/>
      <c r="D74" s="39">
        <v>0.6</v>
      </c>
      <c r="E74" s="40">
        <v>0.1</v>
      </c>
      <c r="F74" s="39"/>
      <c r="G74" s="40"/>
      <c r="H74" s="43">
        <v>0.9</v>
      </c>
      <c r="I74" s="43">
        <v>0.3</v>
      </c>
      <c r="J74" s="39"/>
      <c r="K74" s="40"/>
      <c r="L74" s="39">
        <v>0.4</v>
      </c>
      <c r="M74" s="40">
        <v>0.2</v>
      </c>
      <c r="N74" s="43"/>
      <c r="O74" s="43"/>
      <c r="P74" s="43">
        <v>0.3</v>
      </c>
      <c r="Q74" s="43">
        <v>0.3</v>
      </c>
      <c r="R74" s="43"/>
      <c r="S74" s="43"/>
      <c r="T74" s="39">
        <v>0.3</v>
      </c>
      <c r="U74" s="40">
        <v>0.2</v>
      </c>
      <c r="V74" s="43"/>
      <c r="W74" s="43"/>
      <c r="X74" s="39">
        <v>0.5</v>
      </c>
      <c r="Y74" s="40">
        <v>0.3</v>
      </c>
      <c r="Z74" s="39"/>
      <c r="AA74" s="40"/>
      <c r="AB74" s="39">
        <v>0.5</v>
      </c>
      <c r="AC74" s="40">
        <v>0.3</v>
      </c>
      <c r="AD74" s="39"/>
      <c r="AE74" s="40"/>
      <c r="AF74" s="39">
        <v>1.2</v>
      </c>
      <c r="AG74" s="40">
        <v>0.5</v>
      </c>
      <c r="AH74" s="39"/>
      <c r="AI74" s="40"/>
      <c r="AJ74" s="39">
        <v>0.6</v>
      </c>
      <c r="AK74" s="40">
        <v>0.3</v>
      </c>
      <c r="AL74" s="39"/>
      <c r="AM74" s="40"/>
      <c r="AN74" s="39">
        <v>0.7</v>
      </c>
      <c r="AO74" s="40">
        <v>0.4</v>
      </c>
    </row>
    <row r="75" spans="1:41" ht="11.1" customHeight="1">
      <c r="A75" s="1" t="s">
        <v>169</v>
      </c>
      <c r="B75" s="41"/>
      <c r="C75" s="42"/>
      <c r="D75" s="41">
        <v>0.4</v>
      </c>
      <c r="E75" s="42">
        <v>0.1</v>
      </c>
      <c r="F75" s="44"/>
      <c r="G75" s="44"/>
      <c r="H75" s="41">
        <v>0.4</v>
      </c>
      <c r="I75" s="42">
        <v>0.2</v>
      </c>
      <c r="J75" s="44"/>
      <c r="K75" s="44"/>
      <c r="L75" s="44">
        <v>0.3</v>
      </c>
      <c r="M75" s="44">
        <v>0.2</v>
      </c>
      <c r="N75" s="44"/>
      <c r="O75" s="44"/>
      <c r="P75" s="44">
        <v>0.2</v>
      </c>
      <c r="Q75" s="44">
        <v>0.2</v>
      </c>
      <c r="R75" s="44"/>
      <c r="S75" s="44"/>
      <c r="T75" s="44">
        <v>0.1</v>
      </c>
      <c r="U75" s="44">
        <v>0.1</v>
      </c>
      <c r="V75" s="44"/>
      <c r="W75" s="44"/>
      <c r="X75" s="44">
        <v>0.3</v>
      </c>
      <c r="Y75" s="44">
        <v>0.2</v>
      </c>
      <c r="Z75" s="44"/>
      <c r="AA75" s="44"/>
      <c r="AB75" s="44">
        <v>0.2</v>
      </c>
      <c r="AC75" s="44">
        <v>0.2</v>
      </c>
      <c r="AD75" s="44"/>
      <c r="AE75" s="44"/>
      <c r="AF75" s="44">
        <v>0.6</v>
      </c>
      <c r="AG75" s="44">
        <v>0.3</v>
      </c>
      <c r="AH75" s="41"/>
      <c r="AI75" s="42"/>
      <c r="AJ75" s="41">
        <v>0.9</v>
      </c>
      <c r="AK75" s="42">
        <v>0.4</v>
      </c>
      <c r="AL75" s="44"/>
      <c r="AM75" s="44"/>
      <c r="AN75" s="44">
        <v>0.8</v>
      </c>
      <c r="AO75" s="44">
        <v>0.4</v>
      </c>
    </row>
    <row r="76" spans="1:41" ht="11.1" customHeight="1">
      <c r="A76" s="1" t="s">
        <v>170</v>
      </c>
      <c r="B76" s="39"/>
      <c r="C76" s="40"/>
      <c r="D76" s="39">
        <v>0.6</v>
      </c>
      <c r="E76" s="40">
        <v>0.1</v>
      </c>
      <c r="F76" s="39"/>
      <c r="G76" s="40"/>
      <c r="H76" s="43">
        <v>0.6</v>
      </c>
      <c r="I76" s="43">
        <v>0.3</v>
      </c>
      <c r="J76" s="39"/>
      <c r="K76" s="40"/>
      <c r="L76" s="39">
        <v>0.7</v>
      </c>
      <c r="M76" s="40">
        <v>0.3</v>
      </c>
      <c r="N76" s="43"/>
      <c r="O76" s="43"/>
      <c r="P76" s="43">
        <v>0.3</v>
      </c>
      <c r="Q76" s="43">
        <v>0.3</v>
      </c>
      <c r="R76" s="43"/>
      <c r="S76" s="43"/>
      <c r="T76" s="39">
        <v>0.6</v>
      </c>
      <c r="U76" s="40">
        <v>0.3</v>
      </c>
      <c r="V76" s="43"/>
      <c r="W76" s="43"/>
      <c r="X76" s="39">
        <v>0.6</v>
      </c>
      <c r="Y76" s="40">
        <v>0.3</v>
      </c>
      <c r="Z76" s="39"/>
      <c r="AA76" s="40"/>
      <c r="AB76" s="39">
        <v>0.2</v>
      </c>
      <c r="AC76" s="40">
        <v>0.2</v>
      </c>
      <c r="AD76" s="39"/>
      <c r="AE76" s="40"/>
      <c r="AF76" s="39">
        <v>1.1000000000000001</v>
      </c>
      <c r="AG76" s="40">
        <v>0.4</v>
      </c>
      <c r="AH76" s="39"/>
      <c r="AI76" s="40"/>
      <c r="AJ76" s="39">
        <v>0.4</v>
      </c>
      <c r="AK76" s="40">
        <v>0.3</v>
      </c>
      <c r="AL76" s="39"/>
      <c r="AM76" s="40"/>
      <c r="AN76" s="39">
        <v>0.9</v>
      </c>
      <c r="AO76" s="40">
        <v>0.4</v>
      </c>
    </row>
    <row r="77" spans="1:41" ht="11.1" customHeight="1">
      <c r="A77" s="1" t="s">
        <v>171</v>
      </c>
      <c r="B77" s="41"/>
      <c r="C77" s="42"/>
      <c r="D77" s="41">
        <v>0.7</v>
      </c>
      <c r="E77" s="42">
        <v>0.1</v>
      </c>
      <c r="F77" s="41"/>
      <c r="G77" s="42"/>
      <c r="H77" s="41">
        <v>1.1000000000000001</v>
      </c>
      <c r="I77" s="42">
        <v>0.3</v>
      </c>
      <c r="J77" s="41"/>
      <c r="K77" s="42"/>
      <c r="L77" s="41">
        <v>0.7</v>
      </c>
      <c r="M77" s="42">
        <v>0.3</v>
      </c>
      <c r="N77" s="44"/>
      <c r="O77" s="44"/>
      <c r="P77" s="44">
        <v>0.5</v>
      </c>
      <c r="Q77" s="44">
        <v>0.3</v>
      </c>
      <c r="R77" s="41"/>
      <c r="S77" s="42"/>
      <c r="T77" s="41">
        <v>0.2</v>
      </c>
      <c r="U77" s="42">
        <v>0.2</v>
      </c>
      <c r="V77" s="44"/>
      <c r="W77" s="44"/>
      <c r="X77" s="44">
        <v>0.4</v>
      </c>
      <c r="Y77" s="44">
        <v>0.3</v>
      </c>
      <c r="Z77" s="41"/>
      <c r="AA77" s="42"/>
      <c r="AB77" s="41">
        <v>0.3</v>
      </c>
      <c r="AC77" s="42">
        <v>0.2</v>
      </c>
      <c r="AD77" s="41"/>
      <c r="AE77" s="42"/>
      <c r="AF77" s="41">
        <v>1.7</v>
      </c>
      <c r="AG77" s="42">
        <v>0.5</v>
      </c>
      <c r="AH77" s="44"/>
      <c r="AI77" s="44"/>
      <c r="AJ77" s="44">
        <v>0.4</v>
      </c>
      <c r="AK77" s="44">
        <v>0.3</v>
      </c>
      <c r="AL77" s="44"/>
      <c r="AM77" s="44"/>
      <c r="AN77" s="44">
        <v>0.8</v>
      </c>
      <c r="AO77" s="44">
        <v>0.4</v>
      </c>
    </row>
    <row r="78" spans="1:41" ht="11.1" customHeight="1">
      <c r="A78" s="1" t="s">
        <v>172</v>
      </c>
      <c r="B78" s="39"/>
      <c r="C78" s="40"/>
      <c r="D78" s="39">
        <v>0.4</v>
      </c>
      <c r="E78" s="40">
        <v>0.1</v>
      </c>
      <c r="F78" s="43"/>
      <c r="G78" s="43"/>
      <c r="H78" s="43">
        <v>0.6</v>
      </c>
      <c r="I78" s="43">
        <v>0.2</v>
      </c>
      <c r="J78" s="43"/>
      <c r="K78" s="43"/>
      <c r="L78" s="43">
        <v>0.2</v>
      </c>
      <c r="M78" s="43">
        <v>0.1</v>
      </c>
      <c r="N78" s="43"/>
      <c r="O78" s="43"/>
      <c r="P78" s="43">
        <v>0.3</v>
      </c>
      <c r="Q78" s="43">
        <v>0.2</v>
      </c>
      <c r="R78" s="43"/>
      <c r="S78" s="43"/>
      <c r="T78" s="43">
        <v>0.2</v>
      </c>
      <c r="U78" s="43">
        <v>0.2</v>
      </c>
      <c r="V78" s="43"/>
      <c r="W78" s="43"/>
      <c r="X78" s="43">
        <v>0.3</v>
      </c>
      <c r="Y78" s="43">
        <v>0.2</v>
      </c>
      <c r="Z78" s="39"/>
      <c r="AA78" s="40"/>
      <c r="AB78" s="39">
        <v>0.2</v>
      </c>
      <c r="AC78" s="40">
        <v>0.2</v>
      </c>
      <c r="AD78" s="43"/>
      <c r="AE78" s="43"/>
      <c r="AF78" s="43">
        <v>0.6</v>
      </c>
      <c r="AG78" s="43">
        <v>0.3</v>
      </c>
      <c r="AH78" s="43"/>
      <c r="AI78" s="43"/>
      <c r="AJ78" s="43">
        <v>0.6</v>
      </c>
      <c r="AK78" s="43">
        <v>0.3</v>
      </c>
      <c r="AL78" s="43"/>
      <c r="AM78" s="43"/>
      <c r="AN78" s="43">
        <v>0.6</v>
      </c>
      <c r="AO78" s="43">
        <v>0.3</v>
      </c>
    </row>
    <row r="79" spans="1:41" ht="11.1" customHeight="1">
      <c r="A79" s="1" t="s">
        <v>173</v>
      </c>
      <c r="B79" s="41"/>
      <c r="C79" s="42"/>
      <c r="D79" s="41">
        <v>0.6</v>
      </c>
      <c r="E79" s="42">
        <v>0.1</v>
      </c>
      <c r="F79" s="44"/>
      <c r="G79" s="44"/>
      <c r="H79" s="44">
        <v>0.7</v>
      </c>
      <c r="I79" s="44">
        <v>0.3</v>
      </c>
      <c r="J79" s="44"/>
      <c r="K79" s="44"/>
      <c r="L79" s="44">
        <v>0.5</v>
      </c>
      <c r="M79" s="44">
        <v>0.2</v>
      </c>
      <c r="N79" s="44"/>
      <c r="O79" s="44"/>
      <c r="P79" s="44">
        <v>0.5</v>
      </c>
      <c r="Q79" s="44">
        <v>0.3</v>
      </c>
      <c r="R79" s="44"/>
      <c r="S79" s="44"/>
      <c r="T79" s="44">
        <v>0.5</v>
      </c>
      <c r="U79" s="44">
        <v>0.3</v>
      </c>
      <c r="V79" s="44"/>
      <c r="W79" s="44"/>
      <c r="X79" s="44">
        <v>1.1000000000000001</v>
      </c>
      <c r="Y79" s="44">
        <v>0.4</v>
      </c>
      <c r="Z79" s="41"/>
      <c r="AA79" s="42"/>
      <c r="AB79" s="41">
        <v>0.3</v>
      </c>
      <c r="AC79" s="42">
        <v>0.2</v>
      </c>
      <c r="AD79" s="44"/>
      <c r="AE79" s="44"/>
      <c r="AF79" s="44">
        <v>0.7</v>
      </c>
      <c r="AG79" s="44">
        <v>0.4</v>
      </c>
      <c r="AH79" s="44"/>
      <c r="AI79" s="44"/>
      <c r="AJ79" s="44">
        <v>0.7</v>
      </c>
      <c r="AK79" s="44">
        <v>0.3</v>
      </c>
      <c r="AL79" s="44"/>
      <c r="AM79" s="44"/>
      <c r="AN79" s="44">
        <v>0.7</v>
      </c>
      <c r="AO79" s="44">
        <v>0.4</v>
      </c>
    </row>
    <row r="80" spans="1:41" ht="11.1" customHeight="1">
      <c r="A80" s="1" t="s">
        <v>174</v>
      </c>
      <c r="B80" s="39"/>
      <c r="C80" s="40"/>
      <c r="D80" s="39">
        <v>0.6</v>
      </c>
      <c r="E80" s="40">
        <v>0.1</v>
      </c>
      <c r="F80" s="43"/>
      <c r="G80" s="43"/>
      <c r="H80" s="43">
        <v>0.3</v>
      </c>
      <c r="I80" s="43">
        <v>0.2</v>
      </c>
      <c r="J80" s="43"/>
      <c r="K80" s="43"/>
      <c r="L80" s="43">
        <v>0.5</v>
      </c>
      <c r="M80" s="43">
        <v>0.2</v>
      </c>
      <c r="N80" s="43"/>
      <c r="O80" s="43"/>
      <c r="P80" s="43">
        <v>0.5</v>
      </c>
      <c r="Q80" s="43">
        <v>0.3</v>
      </c>
      <c r="R80" s="43"/>
      <c r="S80" s="43"/>
      <c r="T80" s="43">
        <v>0.7</v>
      </c>
      <c r="U80" s="43">
        <v>0.3</v>
      </c>
      <c r="V80" s="43"/>
      <c r="W80" s="43"/>
      <c r="X80" s="43">
        <v>0.7</v>
      </c>
      <c r="Y80" s="43">
        <v>0.3</v>
      </c>
      <c r="Z80" s="43"/>
      <c r="AA80" s="43"/>
      <c r="AB80" s="43">
        <v>1</v>
      </c>
      <c r="AC80" s="43">
        <v>0.4</v>
      </c>
      <c r="AD80" s="39"/>
      <c r="AE80" s="40"/>
      <c r="AF80" s="39">
        <v>0.7</v>
      </c>
      <c r="AG80" s="40">
        <v>0.4</v>
      </c>
      <c r="AH80" s="43"/>
      <c r="AI80" s="43"/>
      <c r="AJ80" s="43">
        <v>0.6</v>
      </c>
      <c r="AK80" s="43">
        <v>0.3</v>
      </c>
      <c r="AL80" s="43"/>
      <c r="AM80" s="43"/>
      <c r="AN80" s="43">
        <v>0.8</v>
      </c>
      <c r="AO80" s="43">
        <v>0.4</v>
      </c>
    </row>
    <row r="81" spans="1:41" ht="11.1" customHeight="1">
      <c r="A81" s="1" t="s">
        <v>175</v>
      </c>
      <c r="B81" s="41"/>
      <c r="C81" s="42"/>
      <c r="D81" s="41">
        <v>0.5</v>
      </c>
      <c r="E81" s="42">
        <v>0.1</v>
      </c>
      <c r="F81" s="44"/>
      <c r="G81" s="44"/>
      <c r="H81" s="44">
        <v>0.7</v>
      </c>
      <c r="I81" s="44">
        <v>0.3</v>
      </c>
      <c r="J81" s="44"/>
      <c r="K81" s="44"/>
      <c r="L81" s="44">
        <v>0.4</v>
      </c>
      <c r="M81" s="44">
        <v>0.2</v>
      </c>
      <c r="N81" s="44"/>
      <c r="O81" s="44"/>
      <c r="P81" s="44">
        <v>0.4</v>
      </c>
      <c r="Q81" s="44">
        <v>0.3</v>
      </c>
      <c r="R81" s="44"/>
      <c r="S81" s="44"/>
      <c r="T81" s="44">
        <v>0.1</v>
      </c>
      <c r="U81" s="44">
        <v>0.1</v>
      </c>
      <c r="V81" s="44"/>
      <c r="W81" s="44"/>
      <c r="X81" s="44">
        <v>0.4</v>
      </c>
      <c r="Y81" s="44">
        <v>0.3</v>
      </c>
      <c r="Z81" s="44"/>
      <c r="AA81" s="44"/>
      <c r="AB81" s="44">
        <v>0.3</v>
      </c>
      <c r="AC81" s="44">
        <v>0.2</v>
      </c>
      <c r="AD81" s="41"/>
      <c r="AE81" s="42"/>
      <c r="AF81" s="41">
        <v>1</v>
      </c>
      <c r="AG81" s="42">
        <v>0.4</v>
      </c>
      <c r="AH81" s="44"/>
      <c r="AI81" s="44"/>
      <c r="AJ81" s="44">
        <v>0.7</v>
      </c>
      <c r="AK81" s="44">
        <v>0.3</v>
      </c>
      <c r="AL81" s="44"/>
      <c r="AM81" s="44"/>
      <c r="AN81" s="44">
        <v>1.1000000000000001</v>
      </c>
      <c r="AO81" s="44">
        <v>0.5</v>
      </c>
    </row>
    <row r="82" spans="1:41" ht="11.1" customHeight="1">
      <c r="A82" s="1" t="s">
        <v>176</v>
      </c>
      <c r="B82" s="39"/>
      <c r="C82" s="40"/>
      <c r="D82" s="39">
        <v>0.2</v>
      </c>
      <c r="E82" s="40">
        <v>0.1</v>
      </c>
      <c r="F82" s="43"/>
      <c r="G82" s="43"/>
      <c r="H82" s="43">
        <v>0.6</v>
      </c>
      <c r="I82" s="43">
        <v>0.2</v>
      </c>
      <c r="J82" s="43"/>
      <c r="K82" s="43"/>
      <c r="L82" s="43">
        <v>0.2</v>
      </c>
      <c r="M82" s="43">
        <v>0.2</v>
      </c>
      <c r="N82" s="43"/>
      <c r="O82" s="43"/>
      <c r="P82" s="43" t="s">
        <v>18</v>
      </c>
      <c r="Q82" s="43" t="s">
        <v>18</v>
      </c>
      <c r="R82" s="43"/>
      <c r="S82" s="43"/>
      <c r="T82" s="43">
        <v>0</v>
      </c>
      <c r="U82" s="43">
        <v>0.1</v>
      </c>
      <c r="V82" s="43"/>
      <c r="W82" s="43"/>
      <c r="X82" s="43" t="s">
        <v>18</v>
      </c>
      <c r="Y82" s="43" t="s">
        <v>18</v>
      </c>
      <c r="Z82" s="43"/>
      <c r="AA82" s="43"/>
      <c r="AB82" s="43" t="s">
        <v>18</v>
      </c>
      <c r="AC82" s="43" t="s">
        <v>18</v>
      </c>
      <c r="AD82" s="39"/>
      <c r="AE82" s="40"/>
      <c r="AF82" s="39" t="s">
        <v>18</v>
      </c>
      <c r="AG82" s="40" t="s">
        <v>18</v>
      </c>
      <c r="AH82" s="43"/>
      <c r="AI82" s="43"/>
      <c r="AJ82" s="43" t="s">
        <v>18</v>
      </c>
      <c r="AK82" s="43" t="s">
        <v>18</v>
      </c>
      <c r="AL82" s="43"/>
      <c r="AM82" s="43"/>
      <c r="AN82" s="43" t="s">
        <v>18</v>
      </c>
      <c r="AO82" s="43" t="s">
        <v>18</v>
      </c>
    </row>
    <row r="83" spans="1:41" ht="11.1" customHeight="1">
      <c r="A83" s="1" t="s">
        <v>177</v>
      </c>
      <c r="B83" s="41"/>
      <c r="C83" s="42"/>
      <c r="D83" s="41">
        <v>0.3</v>
      </c>
      <c r="E83" s="42">
        <v>0.1</v>
      </c>
      <c r="F83" s="44"/>
      <c r="G83" s="44"/>
      <c r="H83" s="44">
        <v>0.8</v>
      </c>
      <c r="I83" s="44">
        <v>0.3</v>
      </c>
      <c r="J83" s="44"/>
      <c r="K83" s="44"/>
      <c r="L83" s="44">
        <v>0.4</v>
      </c>
      <c r="M83" s="44">
        <v>0.2</v>
      </c>
      <c r="N83" s="44"/>
      <c r="O83" s="44"/>
      <c r="P83" s="44" t="s">
        <v>18</v>
      </c>
      <c r="Q83" s="44" t="s">
        <v>18</v>
      </c>
      <c r="R83" s="44"/>
      <c r="S83" s="44"/>
      <c r="T83" s="44" t="s">
        <v>18</v>
      </c>
      <c r="U83" s="44" t="s">
        <v>18</v>
      </c>
      <c r="V83" s="44"/>
      <c r="W83" s="44"/>
      <c r="X83" s="44" t="s">
        <v>18</v>
      </c>
      <c r="Y83" s="44" t="s">
        <v>18</v>
      </c>
      <c r="Z83" s="44"/>
      <c r="AA83" s="44"/>
      <c r="AB83" s="44">
        <v>0</v>
      </c>
      <c r="AC83" s="44">
        <v>0</v>
      </c>
      <c r="AD83" s="44"/>
      <c r="AE83" s="44"/>
      <c r="AF83" s="44" t="s">
        <v>18</v>
      </c>
      <c r="AG83" s="44" t="s">
        <v>18</v>
      </c>
      <c r="AH83" s="41"/>
      <c r="AI83" s="42"/>
      <c r="AJ83" s="41" t="s">
        <v>18</v>
      </c>
      <c r="AK83" s="42" t="s">
        <v>18</v>
      </c>
      <c r="AL83" s="44"/>
      <c r="AM83" s="44"/>
      <c r="AN83" s="41" t="s">
        <v>18</v>
      </c>
      <c r="AO83" s="42" t="s">
        <v>18</v>
      </c>
    </row>
    <row r="84" spans="1:41" ht="11.1" customHeight="1">
      <c r="A84" s="1" t="s">
        <v>178</v>
      </c>
      <c r="B84" s="39"/>
      <c r="C84" s="40"/>
      <c r="D84" s="39">
        <v>0.1</v>
      </c>
      <c r="E84" s="40">
        <v>0</v>
      </c>
      <c r="F84" s="43"/>
      <c r="G84" s="43"/>
      <c r="H84" s="43">
        <v>0.4</v>
      </c>
      <c r="I84" s="43">
        <v>0.2</v>
      </c>
      <c r="J84" s="43"/>
      <c r="K84" s="43"/>
      <c r="L84" s="43">
        <v>0.2</v>
      </c>
      <c r="M84" s="43">
        <v>0.2</v>
      </c>
      <c r="N84" s="43"/>
      <c r="O84" s="43"/>
      <c r="P84" s="43" t="s">
        <v>18</v>
      </c>
      <c r="Q84" s="43" t="s">
        <v>18</v>
      </c>
      <c r="R84" s="43"/>
      <c r="S84" s="43"/>
      <c r="T84" s="43" t="s">
        <v>18</v>
      </c>
      <c r="U84" s="43" t="s">
        <v>18</v>
      </c>
      <c r="V84" s="43"/>
      <c r="W84" s="43"/>
      <c r="X84" s="43">
        <v>0.1</v>
      </c>
      <c r="Y84" s="43">
        <v>0.1</v>
      </c>
      <c r="Z84" s="43"/>
      <c r="AA84" s="43"/>
      <c r="AB84" s="43" t="s">
        <v>18</v>
      </c>
      <c r="AC84" s="43" t="s">
        <v>18</v>
      </c>
      <c r="AD84" s="43"/>
      <c r="AE84" s="43"/>
      <c r="AF84" s="43" t="s">
        <v>18</v>
      </c>
      <c r="AG84" s="43" t="s">
        <v>18</v>
      </c>
      <c r="AH84" s="39"/>
      <c r="AI84" s="40"/>
      <c r="AJ84" s="39" t="s">
        <v>18</v>
      </c>
      <c r="AK84" s="40" t="s">
        <v>18</v>
      </c>
      <c r="AL84" s="43"/>
      <c r="AM84" s="43"/>
      <c r="AN84" s="43">
        <v>0.1</v>
      </c>
      <c r="AO84" s="43">
        <v>0.1</v>
      </c>
    </row>
    <row r="85" spans="1:41" ht="11.1" customHeight="1">
      <c r="A85" s="1" t="s">
        <v>179</v>
      </c>
      <c r="B85" s="41"/>
      <c r="C85" s="42"/>
      <c r="D85" s="41">
        <v>0.1</v>
      </c>
      <c r="E85" s="42">
        <v>0</v>
      </c>
      <c r="F85" s="44"/>
      <c r="G85" s="44"/>
      <c r="H85" s="44">
        <v>0.2</v>
      </c>
      <c r="I85" s="44">
        <v>0.1</v>
      </c>
      <c r="J85" s="44"/>
      <c r="K85" s="44"/>
      <c r="L85" s="44">
        <v>0.1</v>
      </c>
      <c r="M85" s="44">
        <v>0.1</v>
      </c>
      <c r="N85" s="44"/>
      <c r="O85" s="44"/>
      <c r="P85" s="44" t="s">
        <v>18</v>
      </c>
      <c r="Q85" s="44" t="s">
        <v>18</v>
      </c>
      <c r="R85" s="44"/>
      <c r="S85" s="44"/>
      <c r="T85" s="44" t="s">
        <v>18</v>
      </c>
      <c r="U85" s="44" t="s">
        <v>18</v>
      </c>
      <c r="V85" s="44"/>
      <c r="W85" s="44"/>
      <c r="X85" s="44" t="s">
        <v>18</v>
      </c>
      <c r="Y85" s="44" t="s">
        <v>18</v>
      </c>
      <c r="Z85" s="44"/>
      <c r="AA85" s="44"/>
      <c r="AB85" s="44" t="s">
        <v>18</v>
      </c>
      <c r="AC85" s="44" t="s">
        <v>18</v>
      </c>
      <c r="AD85" s="44"/>
      <c r="AE85" s="44"/>
      <c r="AF85" s="44" t="s">
        <v>18</v>
      </c>
      <c r="AG85" s="44" t="s">
        <v>18</v>
      </c>
      <c r="AH85" s="41"/>
      <c r="AI85" s="42"/>
      <c r="AJ85" s="41">
        <v>0</v>
      </c>
      <c r="AK85" s="42">
        <v>0.1</v>
      </c>
      <c r="AL85" s="44"/>
      <c r="AM85" s="44"/>
      <c r="AN85" s="44" t="s">
        <v>18</v>
      </c>
      <c r="AO85" s="44" t="s">
        <v>18</v>
      </c>
    </row>
    <row r="86" spans="1:41" ht="11.1" customHeight="1">
      <c r="A86" s="1" t="s">
        <v>180</v>
      </c>
      <c r="B86" s="39"/>
      <c r="C86" s="40"/>
      <c r="D86" s="39">
        <v>0.2</v>
      </c>
      <c r="E86" s="40">
        <v>0.1</v>
      </c>
      <c r="F86" s="43"/>
      <c r="G86" s="43"/>
      <c r="H86" s="39">
        <v>0.7</v>
      </c>
      <c r="I86" s="40">
        <v>0.3</v>
      </c>
      <c r="J86" s="43"/>
      <c r="K86" s="43"/>
      <c r="L86" s="43">
        <v>0.4</v>
      </c>
      <c r="M86" s="43">
        <v>0.2</v>
      </c>
      <c r="N86" s="43"/>
      <c r="O86" s="43"/>
      <c r="P86" s="43">
        <v>0.5</v>
      </c>
      <c r="Q86" s="43">
        <v>0.3</v>
      </c>
      <c r="R86" s="43"/>
      <c r="S86" s="43"/>
      <c r="T86" s="39" t="s">
        <v>18</v>
      </c>
      <c r="U86" s="40" t="s">
        <v>18</v>
      </c>
      <c r="V86" s="39"/>
      <c r="W86" s="40"/>
      <c r="X86" s="39" t="s">
        <v>18</v>
      </c>
      <c r="Y86" s="40" t="s">
        <v>18</v>
      </c>
      <c r="Z86" s="43"/>
      <c r="AA86" s="43"/>
      <c r="AB86" s="43">
        <v>0</v>
      </c>
      <c r="AC86" s="43">
        <v>0.1</v>
      </c>
      <c r="AD86" s="43"/>
      <c r="AE86" s="43"/>
      <c r="AF86" s="43" t="s">
        <v>18</v>
      </c>
      <c r="AG86" s="43" t="s">
        <v>18</v>
      </c>
      <c r="AH86" s="39"/>
      <c r="AI86" s="40"/>
      <c r="AJ86" s="39" t="s">
        <v>18</v>
      </c>
      <c r="AK86" s="40" t="s">
        <v>18</v>
      </c>
      <c r="AL86" s="43"/>
      <c r="AM86" s="43"/>
      <c r="AN86" s="43" t="s">
        <v>18</v>
      </c>
      <c r="AO86" s="43" t="s">
        <v>18</v>
      </c>
    </row>
    <row r="87" spans="1:41" ht="11.1" customHeight="1">
      <c r="A87" s="1" t="s">
        <v>181</v>
      </c>
      <c r="B87" s="41"/>
      <c r="C87" s="42"/>
      <c r="D87" s="41">
        <v>0.3</v>
      </c>
      <c r="E87" s="42">
        <v>0.1</v>
      </c>
      <c r="F87" s="44"/>
      <c r="G87" s="44"/>
      <c r="H87" s="44">
        <v>0.5</v>
      </c>
      <c r="I87" s="44">
        <v>0.2</v>
      </c>
      <c r="J87" s="44"/>
      <c r="K87" s="44"/>
      <c r="L87" s="44">
        <v>0.7</v>
      </c>
      <c r="M87" s="44">
        <v>0.3</v>
      </c>
      <c r="N87" s="44"/>
      <c r="O87" s="44"/>
      <c r="P87" s="44">
        <v>0.5</v>
      </c>
      <c r="Q87" s="44">
        <v>0.3</v>
      </c>
      <c r="R87" s="44"/>
      <c r="S87" s="44"/>
      <c r="T87" s="44">
        <v>0</v>
      </c>
      <c r="U87" s="44">
        <v>0</v>
      </c>
      <c r="V87" s="44"/>
      <c r="W87" s="44"/>
      <c r="X87" s="44">
        <v>0</v>
      </c>
      <c r="Y87" s="44">
        <v>0.1</v>
      </c>
      <c r="Z87" s="44"/>
      <c r="AA87" s="44"/>
      <c r="AB87" s="44" t="s">
        <v>18</v>
      </c>
      <c r="AC87" s="44" t="s">
        <v>18</v>
      </c>
      <c r="AD87" s="44"/>
      <c r="AE87" s="44"/>
      <c r="AF87" s="44" t="s">
        <v>18</v>
      </c>
      <c r="AG87" s="44" t="s">
        <v>18</v>
      </c>
      <c r="AH87" s="41"/>
      <c r="AI87" s="42"/>
      <c r="AJ87" s="41" t="s">
        <v>18</v>
      </c>
      <c r="AK87" s="42" t="s">
        <v>18</v>
      </c>
      <c r="AL87" s="44"/>
      <c r="AM87" s="44"/>
      <c r="AN87" s="44">
        <v>0</v>
      </c>
      <c r="AO87" s="44">
        <v>0.1</v>
      </c>
    </row>
    <row r="88" spans="1:41" ht="11.1" customHeight="1">
      <c r="A88" s="1" t="s">
        <v>182</v>
      </c>
      <c r="B88" s="39"/>
      <c r="C88" s="40"/>
      <c r="D88" s="39">
        <v>0.1</v>
      </c>
      <c r="E88" s="40">
        <v>0</v>
      </c>
      <c r="F88" s="39"/>
      <c r="G88" s="40"/>
      <c r="H88" s="43" t="s">
        <v>18</v>
      </c>
      <c r="I88" s="43" t="s">
        <v>18</v>
      </c>
      <c r="J88" s="39"/>
      <c r="K88" s="40"/>
      <c r="L88" s="39" t="s">
        <v>18</v>
      </c>
      <c r="M88" s="40" t="s">
        <v>18</v>
      </c>
      <c r="N88" s="43"/>
      <c r="O88" s="43"/>
      <c r="P88" s="43">
        <v>0.4</v>
      </c>
      <c r="Q88" s="43">
        <v>0.3</v>
      </c>
      <c r="R88" s="43"/>
      <c r="S88" s="43"/>
      <c r="T88" s="39">
        <v>0.6</v>
      </c>
      <c r="U88" s="40">
        <v>0.3</v>
      </c>
      <c r="V88" s="43"/>
      <c r="W88" s="43"/>
      <c r="X88" s="39">
        <v>0.4</v>
      </c>
      <c r="Y88" s="40">
        <v>0.3</v>
      </c>
      <c r="Z88" s="39"/>
      <c r="AA88" s="40"/>
      <c r="AB88" s="39" t="s">
        <v>18</v>
      </c>
      <c r="AC88" s="40" t="s">
        <v>18</v>
      </c>
      <c r="AD88" s="39"/>
      <c r="AE88" s="40"/>
      <c r="AF88" s="39" t="s">
        <v>18</v>
      </c>
      <c r="AG88" s="40" t="s">
        <v>18</v>
      </c>
      <c r="AH88" s="39"/>
      <c r="AI88" s="40"/>
      <c r="AJ88" s="39">
        <v>0</v>
      </c>
      <c r="AK88" s="40">
        <v>0.1</v>
      </c>
      <c r="AL88" s="39"/>
      <c r="AM88" s="40"/>
      <c r="AN88" s="39">
        <v>0</v>
      </c>
      <c r="AO88" s="40">
        <v>0.1</v>
      </c>
    </row>
    <row r="89" spans="1:41" ht="11.1" customHeight="1">
      <c r="A89" s="1" t="s">
        <v>183</v>
      </c>
      <c r="B89" s="41"/>
      <c r="C89" s="42"/>
      <c r="D89" s="41">
        <v>0.2</v>
      </c>
      <c r="E89" s="42">
        <v>0.1</v>
      </c>
      <c r="F89" s="44"/>
      <c r="G89" s="44"/>
      <c r="H89" s="41" t="s">
        <v>18</v>
      </c>
      <c r="I89" s="42" t="s">
        <v>18</v>
      </c>
      <c r="J89" s="44"/>
      <c r="K89" s="44"/>
      <c r="L89" s="44" t="s">
        <v>18</v>
      </c>
      <c r="M89" s="44" t="s">
        <v>18</v>
      </c>
      <c r="N89" s="44"/>
      <c r="O89" s="44"/>
      <c r="P89" s="44" t="s">
        <v>18</v>
      </c>
      <c r="Q89" s="44" t="s">
        <v>18</v>
      </c>
      <c r="R89" s="44"/>
      <c r="S89" s="44"/>
      <c r="T89" s="44" t="s">
        <v>18</v>
      </c>
      <c r="U89" s="44" t="s">
        <v>18</v>
      </c>
      <c r="V89" s="44"/>
      <c r="W89" s="44"/>
      <c r="X89" s="44" t="s">
        <v>18</v>
      </c>
      <c r="Y89" s="44" t="s">
        <v>18</v>
      </c>
      <c r="Z89" s="44"/>
      <c r="AA89" s="44"/>
      <c r="AB89" s="44">
        <v>1</v>
      </c>
      <c r="AC89" s="44">
        <v>0.4</v>
      </c>
      <c r="AD89" s="44"/>
      <c r="AE89" s="44"/>
      <c r="AF89" s="44">
        <v>1.2</v>
      </c>
      <c r="AG89" s="44">
        <v>0.4</v>
      </c>
      <c r="AH89" s="41"/>
      <c r="AI89" s="42"/>
      <c r="AJ89" s="41" t="s">
        <v>18</v>
      </c>
      <c r="AK89" s="42" t="s">
        <v>18</v>
      </c>
      <c r="AL89" s="44"/>
      <c r="AM89" s="44"/>
      <c r="AN89" s="44" t="s">
        <v>18</v>
      </c>
      <c r="AO89" s="44" t="s">
        <v>18</v>
      </c>
    </row>
    <row r="90" spans="1:41" ht="11.1" customHeight="1">
      <c r="A90" s="1" t="s">
        <v>184</v>
      </c>
      <c r="B90" s="39"/>
      <c r="C90" s="40"/>
      <c r="D90" s="39">
        <v>0.3</v>
      </c>
      <c r="E90" s="40">
        <v>0.1</v>
      </c>
      <c r="F90" s="43"/>
      <c r="G90" s="43"/>
      <c r="H90" s="43">
        <v>0.5</v>
      </c>
      <c r="I90" s="43">
        <v>0.2</v>
      </c>
      <c r="J90" s="39"/>
      <c r="K90" s="40"/>
      <c r="L90" s="43">
        <v>0.3</v>
      </c>
      <c r="M90" s="43">
        <v>0.2</v>
      </c>
      <c r="N90" s="39"/>
      <c r="O90" s="40"/>
      <c r="P90" s="39">
        <v>0.4</v>
      </c>
      <c r="Q90" s="40">
        <v>0.3</v>
      </c>
      <c r="R90" s="39"/>
      <c r="S90" s="40"/>
      <c r="T90" s="43" t="s">
        <v>18</v>
      </c>
      <c r="U90" s="43" t="s">
        <v>18</v>
      </c>
      <c r="V90" s="43"/>
      <c r="W90" s="43"/>
      <c r="X90" s="39">
        <v>0.1</v>
      </c>
      <c r="Y90" s="40">
        <v>0.1</v>
      </c>
      <c r="Z90" s="39"/>
      <c r="AA90" s="40"/>
      <c r="AB90" s="43">
        <v>0.4</v>
      </c>
      <c r="AC90" s="43">
        <v>0.2</v>
      </c>
      <c r="AD90" s="39"/>
      <c r="AE90" s="40"/>
      <c r="AF90" s="43">
        <v>0.4</v>
      </c>
      <c r="AG90" s="43">
        <v>0.3</v>
      </c>
      <c r="AH90" s="39"/>
      <c r="AI90" s="40"/>
      <c r="AJ90" s="39" t="s">
        <v>18</v>
      </c>
      <c r="AK90" s="40" t="s">
        <v>18</v>
      </c>
      <c r="AL90" s="39"/>
      <c r="AM90" s="40"/>
      <c r="AN90" s="39" t="s">
        <v>18</v>
      </c>
      <c r="AO90" s="40" t="s">
        <v>18</v>
      </c>
    </row>
    <row r="91" spans="1:41" ht="11.1" customHeight="1">
      <c r="A91" s="1" t="s">
        <v>185</v>
      </c>
      <c r="B91" s="41"/>
      <c r="C91" s="42"/>
      <c r="D91" s="41">
        <v>0.1</v>
      </c>
      <c r="E91" s="42">
        <v>0</v>
      </c>
      <c r="F91" s="44"/>
      <c r="G91" s="44"/>
      <c r="H91" s="41" t="s">
        <v>18</v>
      </c>
      <c r="I91" s="42" t="s">
        <v>18</v>
      </c>
      <c r="J91" s="44"/>
      <c r="K91" s="44"/>
      <c r="L91" s="44" t="s">
        <v>18</v>
      </c>
      <c r="M91" s="44" t="s">
        <v>18</v>
      </c>
      <c r="N91" s="44"/>
      <c r="O91" s="44"/>
      <c r="P91" s="44" t="s">
        <v>18</v>
      </c>
      <c r="Q91" s="44" t="s">
        <v>18</v>
      </c>
      <c r="R91" s="44"/>
      <c r="S91" s="44"/>
      <c r="T91" s="44" t="s">
        <v>18</v>
      </c>
      <c r="U91" s="44" t="s">
        <v>18</v>
      </c>
      <c r="V91" s="44"/>
      <c r="W91" s="44"/>
      <c r="X91" s="44" t="s">
        <v>18</v>
      </c>
      <c r="Y91" s="44" t="s">
        <v>18</v>
      </c>
      <c r="Z91" s="44"/>
      <c r="AA91" s="44"/>
      <c r="AB91" s="44" t="s">
        <v>18</v>
      </c>
      <c r="AC91" s="44" t="s">
        <v>18</v>
      </c>
      <c r="AD91" s="44"/>
      <c r="AE91" s="44"/>
      <c r="AF91" s="44" t="s">
        <v>18</v>
      </c>
      <c r="AG91" s="44" t="s">
        <v>18</v>
      </c>
      <c r="AH91" s="41"/>
      <c r="AI91" s="42"/>
      <c r="AJ91" s="41" t="s">
        <v>18</v>
      </c>
      <c r="AK91" s="42" t="s">
        <v>18</v>
      </c>
      <c r="AL91" s="44"/>
      <c r="AM91" s="44"/>
      <c r="AN91" s="44">
        <v>1.4</v>
      </c>
      <c r="AO91" s="44">
        <v>0.5</v>
      </c>
    </row>
    <row r="92" spans="1:41" ht="11.1" customHeight="1">
      <c r="A92" s="1" t="s">
        <v>186</v>
      </c>
      <c r="B92" s="39"/>
      <c r="C92" s="40"/>
      <c r="D92" s="39">
        <v>0.2</v>
      </c>
      <c r="E92" s="40">
        <v>0.1</v>
      </c>
      <c r="F92" s="39"/>
      <c r="G92" s="40"/>
      <c r="H92" s="43">
        <v>0</v>
      </c>
      <c r="I92" s="43">
        <v>0</v>
      </c>
      <c r="J92" s="39"/>
      <c r="K92" s="40"/>
      <c r="L92" s="39" t="s">
        <v>18</v>
      </c>
      <c r="M92" s="40" t="s">
        <v>18</v>
      </c>
      <c r="N92" s="43"/>
      <c r="O92" s="43"/>
      <c r="P92" s="43" t="s">
        <v>18</v>
      </c>
      <c r="Q92" s="43" t="s">
        <v>18</v>
      </c>
      <c r="R92" s="43"/>
      <c r="S92" s="43"/>
      <c r="T92" s="39" t="s">
        <v>18</v>
      </c>
      <c r="U92" s="40" t="s">
        <v>18</v>
      </c>
      <c r="V92" s="43"/>
      <c r="W92" s="43"/>
      <c r="X92" s="39" t="s">
        <v>18</v>
      </c>
      <c r="Y92" s="40" t="s">
        <v>18</v>
      </c>
      <c r="Z92" s="39"/>
      <c r="AA92" s="40"/>
      <c r="AB92" s="39" t="s">
        <v>18</v>
      </c>
      <c r="AC92" s="40" t="s">
        <v>18</v>
      </c>
      <c r="AD92" s="39"/>
      <c r="AE92" s="40"/>
      <c r="AF92" s="39" t="s">
        <v>18</v>
      </c>
      <c r="AG92" s="40" t="s">
        <v>18</v>
      </c>
      <c r="AH92" s="39"/>
      <c r="AI92" s="40"/>
      <c r="AJ92" s="39" t="s">
        <v>18</v>
      </c>
      <c r="AK92" s="40" t="s">
        <v>18</v>
      </c>
      <c r="AL92" s="39"/>
      <c r="AM92" s="40"/>
      <c r="AN92" s="39">
        <v>3.8</v>
      </c>
      <c r="AO92" s="40">
        <v>0.9</v>
      </c>
    </row>
    <row r="93" spans="1:41" ht="11.1" customHeight="1">
      <c r="A93" s="1" t="s">
        <v>187</v>
      </c>
      <c r="B93" s="41">
        <v>3.1</v>
      </c>
      <c r="C93" s="42">
        <v>0.2</v>
      </c>
      <c r="D93" s="41">
        <v>4</v>
      </c>
      <c r="E93" s="42">
        <v>0.2</v>
      </c>
      <c r="F93" s="44">
        <v>3</v>
      </c>
      <c r="G93" s="44">
        <v>0.6</v>
      </c>
      <c r="H93" s="41">
        <v>4.2</v>
      </c>
      <c r="I93" s="42">
        <v>0.6</v>
      </c>
      <c r="J93" s="44">
        <v>1.7</v>
      </c>
      <c r="K93" s="44">
        <v>0.4</v>
      </c>
      <c r="L93" s="44">
        <v>2.7</v>
      </c>
      <c r="M93" s="44">
        <v>0.6</v>
      </c>
      <c r="N93" s="44">
        <v>1.8</v>
      </c>
      <c r="O93" s="44">
        <v>0.6</v>
      </c>
      <c r="P93" s="44">
        <v>2.2999999999999998</v>
      </c>
      <c r="Q93" s="44">
        <v>0.7</v>
      </c>
      <c r="R93" s="44">
        <v>1.8</v>
      </c>
      <c r="S93" s="44">
        <v>0.5</v>
      </c>
      <c r="T93" s="44">
        <v>2.9</v>
      </c>
      <c r="U93" s="44">
        <v>0.6</v>
      </c>
      <c r="V93" s="44">
        <v>4.0999999999999996</v>
      </c>
      <c r="W93" s="44">
        <v>0.8</v>
      </c>
      <c r="X93" s="44">
        <v>3.9</v>
      </c>
      <c r="Y93" s="44">
        <v>0.8</v>
      </c>
      <c r="Z93" s="44">
        <v>2.1</v>
      </c>
      <c r="AA93" s="44">
        <v>0.5</v>
      </c>
      <c r="AB93" s="44">
        <v>3</v>
      </c>
      <c r="AC93" s="44">
        <v>0.6</v>
      </c>
      <c r="AD93" s="44">
        <v>10.5</v>
      </c>
      <c r="AE93" s="44">
        <v>1.3</v>
      </c>
      <c r="AF93" s="44">
        <v>12</v>
      </c>
      <c r="AG93" s="44">
        <v>1.4</v>
      </c>
      <c r="AH93" s="41">
        <v>4.4000000000000004</v>
      </c>
      <c r="AI93" s="42">
        <v>0.8</v>
      </c>
      <c r="AJ93" s="41">
        <v>4.5</v>
      </c>
      <c r="AK93" s="42">
        <v>0.8</v>
      </c>
      <c r="AL93" s="44">
        <v>3.5</v>
      </c>
      <c r="AM93" s="44">
        <v>0.8</v>
      </c>
      <c r="AN93" s="44">
        <v>5.3</v>
      </c>
      <c r="AO93" s="44">
        <v>1</v>
      </c>
    </row>
    <row r="94" spans="1:41" ht="11.1" customHeight="1">
      <c r="A94" s="1" t="s">
        <v>188</v>
      </c>
      <c r="B94" s="39"/>
      <c r="C94" s="40"/>
      <c r="D94" s="39">
        <v>12.4</v>
      </c>
      <c r="E94" s="40">
        <v>0.4</v>
      </c>
      <c r="F94" s="39"/>
      <c r="G94" s="40"/>
      <c r="H94" s="43">
        <v>12.4</v>
      </c>
      <c r="I94" s="43">
        <v>1.1000000000000001</v>
      </c>
      <c r="J94" s="39"/>
      <c r="K94" s="40"/>
      <c r="L94" s="39">
        <v>14.1</v>
      </c>
      <c r="M94" s="40">
        <v>1.2</v>
      </c>
      <c r="N94" s="43"/>
      <c r="O94" s="43"/>
      <c r="P94" s="43">
        <v>13</v>
      </c>
      <c r="Q94" s="43">
        <v>1.5</v>
      </c>
      <c r="R94" s="43"/>
      <c r="S94" s="43"/>
      <c r="T94" s="39">
        <v>10.1</v>
      </c>
      <c r="U94" s="40">
        <v>1.1000000000000001</v>
      </c>
      <c r="V94" s="43"/>
      <c r="W94" s="43"/>
      <c r="X94" s="39">
        <v>10.5</v>
      </c>
      <c r="Y94" s="40">
        <v>1.2</v>
      </c>
      <c r="Z94" s="39"/>
      <c r="AA94" s="40"/>
      <c r="AB94" s="39">
        <v>13.9</v>
      </c>
      <c r="AC94" s="40">
        <v>1.3</v>
      </c>
      <c r="AD94" s="39"/>
      <c r="AE94" s="40"/>
      <c r="AF94" s="39">
        <v>10.8</v>
      </c>
      <c r="AG94" s="40">
        <v>1.3</v>
      </c>
      <c r="AH94" s="39"/>
      <c r="AI94" s="40"/>
      <c r="AJ94" s="39">
        <v>12.8</v>
      </c>
      <c r="AK94" s="40">
        <v>1.3</v>
      </c>
      <c r="AL94" s="39"/>
      <c r="AM94" s="40"/>
      <c r="AN94" s="39">
        <v>9.6</v>
      </c>
      <c r="AO94" s="40">
        <v>1.3</v>
      </c>
    </row>
    <row r="95" spans="1:41" ht="11.1" customHeight="1">
      <c r="A95" s="1" t="s">
        <v>189</v>
      </c>
      <c r="B95" s="41"/>
      <c r="C95" s="42"/>
      <c r="D95" s="41">
        <v>5.5</v>
      </c>
      <c r="E95" s="42">
        <v>0.3</v>
      </c>
      <c r="F95" s="44"/>
      <c r="G95" s="44"/>
      <c r="H95" s="41">
        <v>11.6</v>
      </c>
      <c r="I95" s="42">
        <v>1</v>
      </c>
      <c r="J95" s="44"/>
      <c r="K95" s="44"/>
      <c r="L95" s="44">
        <v>13.6</v>
      </c>
      <c r="M95" s="44">
        <v>1.2</v>
      </c>
      <c r="N95" s="44"/>
      <c r="O95" s="44"/>
      <c r="P95" s="44">
        <v>12.7</v>
      </c>
      <c r="Q95" s="44">
        <v>1.5</v>
      </c>
      <c r="R95" s="44"/>
      <c r="S95" s="44"/>
      <c r="T95" s="44">
        <v>0</v>
      </c>
      <c r="U95" s="44">
        <v>0</v>
      </c>
      <c r="V95" s="44"/>
      <c r="W95" s="44"/>
      <c r="X95" s="44">
        <v>0</v>
      </c>
      <c r="Y95" s="44">
        <v>0.1</v>
      </c>
      <c r="Z95" s="44"/>
      <c r="AA95" s="44"/>
      <c r="AB95" s="44">
        <v>0</v>
      </c>
      <c r="AC95" s="44">
        <v>0.1</v>
      </c>
      <c r="AD95" s="44"/>
      <c r="AE95" s="44"/>
      <c r="AF95" s="44" t="s">
        <v>18</v>
      </c>
      <c r="AG95" s="44" t="s">
        <v>18</v>
      </c>
      <c r="AH95" s="41"/>
      <c r="AI95" s="42"/>
      <c r="AJ95" s="41" t="s">
        <v>18</v>
      </c>
      <c r="AK95" s="42" t="s">
        <v>18</v>
      </c>
      <c r="AL95" s="44"/>
      <c r="AM95" s="44"/>
      <c r="AN95" s="44">
        <v>0</v>
      </c>
      <c r="AO95" s="44">
        <v>0.1</v>
      </c>
    </row>
    <row r="96" spans="1:41" ht="11.1" customHeight="1">
      <c r="A96" s="1" t="s">
        <v>190</v>
      </c>
      <c r="B96" s="39"/>
      <c r="C96" s="40"/>
      <c r="D96" s="39">
        <v>3</v>
      </c>
      <c r="E96" s="40">
        <v>0.2</v>
      </c>
      <c r="F96" s="39"/>
      <c r="G96" s="40"/>
      <c r="H96" s="43">
        <v>6.2</v>
      </c>
      <c r="I96" s="43">
        <v>0.8</v>
      </c>
      <c r="J96" s="39"/>
      <c r="K96" s="40"/>
      <c r="L96" s="39">
        <v>3.4</v>
      </c>
      <c r="M96" s="40">
        <v>0.6</v>
      </c>
      <c r="N96" s="43"/>
      <c r="O96" s="43"/>
      <c r="P96" s="43">
        <v>2.4</v>
      </c>
      <c r="Q96" s="43">
        <v>0.7</v>
      </c>
      <c r="R96" s="43"/>
      <c r="S96" s="43"/>
      <c r="T96" s="39">
        <v>0.9</v>
      </c>
      <c r="U96" s="40">
        <v>0.3</v>
      </c>
      <c r="V96" s="43"/>
      <c r="W96" s="43"/>
      <c r="X96" s="39">
        <v>1</v>
      </c>
      <c r="Y96" s="40">
        <v>0.4</v>
      </c>
      <c r="Z96" s="39"/>
      <c r="AA96" s="40"/>
      <c r="AB96" s="39">
        <v>1.4</v>
      </c>
      <c r="AC96" s="40">
        <v>0.4</v>
      </c>
      <c r="AD96" s="39"/>
      <c r="AE96" s="40"/>
      <c r="AF96" s="39">
        <v>4</v>
      </c>
      <c r="AG96" s="40">
        <v>0.8</v>
      </c>
      <c r="AH96" s="39"/>
      <c r="AI96" s="40"/>
      <c r="AJ96" s="39">
        <v>2.6</v>
      </c>
      <c r="AK96" s="40">
        <v>0.6</v>
      </c>
      <c r="AL96" s="39"/>
      <c r="AM96" s="40"/>
      <c r="AN96" s="39">
        <v>1.6</v>
      </c>
      <c r="AO96" s="40">
        <v>0.6</v>
      </c>
    </row>
    <row r="97" spans="1:41" ht="11.1" customHeight="1">
      <c r="A97" s="1" t="s">
        <v>191</v>
      </c>
      <c r="B97" s="41"/>
      <c r="C97" s="42"/>
      <c r="D97" s="41">
        <v>0.9</v>
      </c>
      <c r="E97" s="42">
        <v>0.1</v>
      </c>
      <c r="F97" s="44"/>
      <c r="G97" s="44"/>
      <c r="H97" s="41">
        <v>1.3</v>
      </c>
      <c r="I97" s="42">
        <v>0.4</v>
      </c>
      <c r="J97" s="44"/>
      <c r="K97" s="44"/>
      <c r="L97" s="44">
        <v>0.7</v>
      </c>
      <c r="M97" s="44">
        <v>0.3</v>
      </c>
      <c r="N97" s="44"/>
      <c r="O97" s="44"/>
      <c r="P97" s="44">
        <v>0.5</v>
      </c>
      <c r="Q97" s="44">
        <v>0.3</v>
      </c>
      <c r="R97" s="44"/>
      <c r="S97" s="44"/>
      <c r="T97" s="44">
        <v>0.4</v>
      </c>
      <c r="U97" s="44">
        <v>0.2</v>
      </c>
      <c r="V97" s="44"/>
      <c r="W97" s="44"/>
      <c r="X97" s="44">
        <v>0.6</v>
      </c>
      <c r="Y97" s="44">
        <v>0.3</v>
      </c>
      <c r="Z97" s="44"/>
      <c r="AA97" s="44"/>
      <c r="AB97" s="44">
        <v>0.8</v>
      </c>
      <c r="AC97" s="44">
        <v>0.3</v>
      </c>
      <c r="AD97" s="44"/>
      <c r="AE97" s="44"/>
      <c r="AF97" s="44">
        <v>1.2</v>
      </c>
      <c r="AG97" s="44">
        <v>0.5</v>
      </c>
      <c r="AH97" s="41"/>
      <c r="AI97" s="42"/>
      <c r="AJ97" s="41">
        <v>1.3</v>
      </c>
      <c r="AK97" s="42">
        <v>0.5</v>
      </c>
      <c r="AL97" s="44"/>
      <c r="AM97" s="44"/>
      <c r="AN97" s="44">
        <v>1.6</v>
      </c>
      <c r="AO97" s="44">
        <v>0.6</v>
      </c>
    </row>
    <row r="98" spans="1:41" ht="11.1" customHeight="1">
      <c r="A98" s="1" t="s">
        <v>192</v>
      </c>
      <c r="B98" s="39"/>
      <c r="C98" s="40"/>
      <c r="D98" s="39">
        <v>1.4</v>
      </c>
      <c r="E98" s="40">
        <v>0.1</v>
      </c>
      <c r="F98" s="39"/>
      <c r="G98" s="40"/>
      <c r="H98" s="43">
        <v>0</v>
      </c>
      <c r="I98" s="43">
        <v>0</v>
      </c>
      <c r="J98" s="39"/>
      <c r="K98" s="40"/>
      <c r="L98" s="39">
        <v>0</v>
      </c>
      <c r="M98" s="40">
        <v>0.1</v>
      </c>
      <c r="N98" s="43"/>
      <c r="O98" s="43"/>
      <c r="P98" s="43" t="s">
        <v>18</v>
      </c>
      <c r="Q98" s="43" t="s">
        <v>18</v>
      </c>
      <c r="R98" s="43"/>
      <c r="S98" s="43"/>
      <c r="T98" s="39" t="s">
        <v>18</v>
      </c>
      <c r="U98" s="40" t="s">
        <v>18</v>
      </c>
      <c r="V98" s="43"/>
      <c r="W98" s="43"/>
      <c r="X98" s="39">
        <v>0</v>
      </c>
      <c r="Y98" s="40">
        <v>0.1</v>
      </c>
      <c r="Z98" s="39"/>
      <c r="AA98" s="40"/>
      <c r="AB98" s="39" t="s">
        <v>18</v>
      </c>
      <c r="AC98" s="40" t="s">
        <v>18</v>
      </c>
      <c r="AD98" s="39"/>
      <c r="AE98" s="40"/>
      <c r="AF98" s="39" t="s">
        <v>18</v>
      </c>
      <c r="AG98" s="40" t="s">
        <v>18</v>
      </c>
      <c r="AH98" s="39"/>
      <c r="AI98" s="40"/>
      <c r="AJ98" s="39">
        <v>0.1</v>
      </c>
      <c r="AK98" s="40">
        <v>0.1</v>
      </c>
      <c r="AL98" s="39"/>
      <c r="AM98" s="40"/>
      <c r="AN98" s="39">
        <v>30.6</v>
      </c>
      <c r="AO98" s="40">
        <v>2.1</v>
      </c>
    </row>
    <row r="99" spans="1:41" ht="11.1" customHeight="1">
      <c r="A99" s="104" t="s">
        <v>53</v>
      </c>
      <c r="B99" s="105">
        <v>7.7</v>
      </c>
      <c r="C99" s="106">
        <v>0.3</v>
      </c>
      <c r="D99" s="105">
        <v>6.1</v>
      </c>
      <c r="E99" s="106">
        <v>0.3</v>
      </c>
      <c r="F99" s="107">
        <v>6.8</v>
      </c>
      <c r="G99" s="107">
        <v>0.8</v>
      </c>
      <c r="H99" s="105">
        <v>6</v>
      </c>
      <c r="I99" s="106">
        <v>0.8</v>
      </c>
      <c r="J99" s="107">
        <v>4.8</v>
      </c>
      <c r="K99" s="107">
        <v>0.7</v>
      </c>
      <c r="L99" s="107">
        <v>4.7</v>
      </c>
      <c r="M99" s="107">
        <v>0.7</v>
      </c>
      <c r="N99" s="107">
        <v>5.6</v>
      </c>
      <c r="O99" s="107">
        <v>1</v>
      </c>
      <c r="P99" s="107">
        <v>2.9</v>
      </c>
      <c r="Q99" s="107">
        <v>0.7</v>
      </c>
      <c r="R99" s="107">
        <v>6.7</v>
      </c>
      <c r="S99" s="107">
        <v>0.9</v>
      </c>
      <c r="T99" s="107">
        <v>4.3</v>
      </c>
      <c r="U99" s="107">
        <v>0.7</v>
      </c>
      <c r="V99" s="107">
        <v>6</v>
      </c>
      <c r="W99" s="107">
        <v>1</v>
      </c>
      <c r="X99" s="107">
        <v>4.7</v>
      </c>
      <c r="Y99" s="107">
        <v>0.9</v>
      </c>
      <c r="Z99" s="107">
        <v>9.9</v>
      </c>
      <c r="AA99" s="107">
        <v>1.1000000000000001</v>
      </c>
      <c r="AB99" s="107">
        <v>6.5</v>
      </c>
      <c r="AC99" s="107">
        <v>0.9</v>
      </c>
      <c r="AD99" s="107">
        <v>10</v>
      </c>
      <c r="AE99" s="107">
        <v>1.3</v>
      </c>
      <c r="AF99" s="107">
        <v>9.6</v>
      </c>
      <c r="AG99" s="107">
        <v>1.2</v>
      </c>
      <c r="AH99" s="105">
        <v>9</v>
      </c>
      <c r="AI99" s="106">
        <v>1.1000000000000001</v>
      </c>
      <c r="AJ99" s="105">
        <v>8.1999999999999993</v>
      </c>
      <c r="AK99" s="106">
        <v>1.1000000000000001</v>
      </c>
      <c r="AL99" s="107">
        <v>17.600000000000001</v>
      </c>
      <c r="AM99" s="107">
        <v>1.7</v>
      </c>
      <c r="AN99" s="107">
        <v>12.1</v>
      </c>
      <c r="AO99" s="107">
        <v>1.5</v>
      </c>
    </row>
  </sheetData>
  <mergeCells count="32">
    <mergeCell ref="AD2:AG2"/>
    <mergeCell ref="AH2:AK2"/>
    <mergeCell ref="AL2:AO2"/>
    <mergeCell ref="N3:O3"/>
    <mergeCell ref="P3:Q3"/>
    <mergeCell ref="R3:S3"/>
    <mergeCell ref="T3:U3"/>
    <mergeCell ref="V3:W3"/>
    <mergeCell ref="AL3:AM3"/>
    <mergeCell ref="AN3:AO3"/>
    <mergeCell ref="Z3:AA3"/>
    <mergeCell ref="AB3:AC3"/>
    <mergeCell ref="AD3:AE3"/>
    <mergeCell ref="AF3:AG3"/>
    <mergeCell ref="AH3:AI3"/>
    <mergeCell ref="AJ3:AK3"/>
    <mergeCell ref="L3:M3"/>
    <mergeCell ref="A1:AO1"/>
    <mergeCell ref="A2:A4"/>
    <mergeCell ref="B2:E2"/>
    <mergeCell ref="F2:I2"/>
    <mergeCell ref="J2:M2"/>
    <mergeCell ref="N2:Q2"/>
    <mergeCell ref="R2:U2"/>
    <mergeCell ref="V2:Y2"/>
    <mergeCell ref="B3:C3"/>
    <mergeCell ref="D3:E3"/>
    <mergeCell ref="F3:G3"/>
    <mergeCell ref="H3:I3"/>
    <mergeCell ref="J3:K3"/>
    <mergeCell ref="X3:Y3"/>
    <mergeCell ref="Z2:AC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38EC0-C9C4-4F94-9477-47DB3077BD5B}">
  <sheetPr>
    <pageSetUpPr fitToPage="1"/>
  </sheetPr>
  <dimension ref="A1:K57"/>
  <sheetViews>
    <sheetView showGridLines="0" zoomScale="85" zoomScaleNormal="85" zoomScaleSheetLayoutView="55" workbookViewId="0"/>
  </sheetViews>
  <sheetFormatPr baseColWidth="10" defaultRowHeight="12.75"/>
  <cols>
    <col min="1" max="1" width="87.5703125" style="23" customWidth="1"/>
    <col min="2" max="4" width="16" style="22" customWidth="1"/>
    <col min="5" max="5" width="1.7109375" style="22" customWidth="1"/>
    <col min="6" max="6" width="19.5703125" style="22" customWidth="1"/>
    <col min="7" max="16384" width="11.42578125" style="22"/>
  </cols>
  <sheetData>
    <row r="1" spans="1:11" s="29" customFormat="1" ht="20.25" customHeight="1">
      <c r="A1" s="29" t="s">
        <v>152</v>
      </c>
    </row>
    <row r="2" spans="1:11" s="29" customFormat="1" ht="20.25" customHeight="1">
      <c r="A2" s="29" t="s">
        <v>88</v>
      </c>
    </row>
    <row r="3" spans="1:11" s="28" customFormat="1" ht="20.25" customHeight="1">
      <c r="A3" s="29"/>
      <c r="B3" s="29"/>
      <c r="C3" s="29"/>
      <c r="D3" s="29"/>
      <c r="E3" s="29"/>
      <c r="F3" s="29"/>
    </row>
    <row r="4" spans="1:11" ht="13.5" thickBot="1"/>
    <row r="5" spans="1:11" ht="20.25">
      <c r="A5" s="74"/>
      <c r="B5" s="75" t="s">
        <v>87</v>
      </c>
      <c r="C5" s="75" t="s">
        <v>87</v>
      </c>
      <c r="D5" s="75" t="s">
        <v>87</v>
      </c>
      <c r="E5" s="76"/>
      <c r="F5" s="75" t="s">
        <v>86</v>
      </c>
    </row>
    <row r="6" spans="1:11" ht="21" thickBot="1">
      <c r="A6" s="77"/>
      <c r="B6" s="78" t="s">
        <v>85</v>
      </c>
      <c r="C6" s="78" t="s">
        <v>84</v>
      </c>
      <c r="D6" s="78" t="s">
        <v>130</v>
      </c>
      <c r="E6" s="76"/>
      <c r="F6" s="78" t="s">
        <v>83</v>
      </c>
    </row>
    <row r="7" spans="1:11" ht="15.95" customHeight="1">
      <c r="A7" s="79" t="s">
        <v>82</v>
      </c>
      <c r="B7" s="80" t="s">
        <v>211</v>
      </c>
      <c r="C7" s="80" t="s">
        <v>212</v>
      </c>
      <c r="D7" s="80" t="s">
        <v>213</v>
      </c>
      <c r="E7" s="81"/>
      <c r="F7" s="80" t="s">
        <v>214</v>
      </c>
      <c r="H7" s="27"/>
      <c r="I7" s="27"/>
      <c r="K7" s="24"/>
    </row>
    <row r="8" spans="1:11" ht="15.95" customHeight="1">
      <c r="A8" s="82" t="s">
        <v>2</v>
      </c>
      <c r="B8" s="83" t="s">
        <v>215</v>
      </c>
      <c r="C8" s="83">
        <v>989</v>
      </c>
      <c r="D8" s="83" t="s">
        <v>216</v>
      </c>
      <c r="E8" s="84"/>
      <c r="F8" s="83" t="s">
        <v>217</v>
      </c>
      <c r="H8" s="27"/>
      <c r="I8" s="25"/>
      <c r="K8" s="24"/>
    </row>
    <row r="9" spans="1:11" ht="15.95" customHeight="1">
      <c r="A9" s="85" t="s">
        <v>81</v>
      </c>
      <c r="B9" s="86" t="s">
        <v>218</v>
      </c>
      <c r="C9" s="86">
        <v>713</v>
      </c>
      <c r="D9" s="86" t="s">
        <v>219</v>
      </c>
      <c r="E9" s="87"/>
      <c r="F9" s="86" t="s">
        <v>220</v>
      </c>
      <c r="H9" s="27"/>
      <c r="I9" s="25"/>
      <c r="K9" s="24"/>
    </row>
    <row r="10" spans="1:11" ht="15.95" customHeight="1">
      <c r="A10" s="88" t="s">
        <v>80</v>
      </c>
      <c r="B10" s="89">
        <v>589</v>
      </c>
      <c r="C10" s="89">
        <v>281</v>
      </c>
      <c r="D10" s="89">
        <v>418</v>
      </c>
      <c r="E10" s="81"/>
      <c r="F10" s="89" t="s">
        <v>221</v>
      </c>
      <c r="H10" s="25"/>
      <c r="I10" s="25"/>
      <c r="K10" s="24"/>
    </row>
    <row r="11" spans="1:11" ht="15.95" customHeight="1">
      <c r="A11" s="90" t="s">
        <v>79</v>
      </c>
      <c r="B11" s="91">
        <v>417</v>
      </c>
      <c r="C11" s="91">
        <v>205</v>
      </c>
      <c r="D11" s="91">
        <v>297</v>
      </c>
      <c r="E11" s="92"/>
      <c r="F11" s="91" t="s">
        <v>222</v>
      </c>
      <c r="H11" s="25"/>
      <c r="I11" s="25"/>
      <c r="K11" s="24"/>
    </row>
    <row r="12" spans="1:11" ht="15.95" customHeight="1">
      <c r="A12" s="82" t="s">
        <v>3</v>
      </c>
      <c r="B12" s="83">
        <v>275</v>
      </c>
      <c r="C12" s="83">
        <v>119</v>
      </c>
      <c r="D12" s="83">
        <v>205</v>
      </c>
      <c r="E12" s="84"/>
      <c r="F12" s="83" t="s">
        <v>223</v>
      </c>
      <c r="H12" s="25"/>
      <c r="I12" s="25"/>
      <c r="K12" s="24"/>
    </row>
    <row r="13" spans="1:11" ht="15.95" customHeight="1">
      <c r="A13" s="85" t="s">
        <v>4</v>
      </c>
      <c r="B13" s="86" t="s">
        <v>224</v>
      </c>
      <c r="C13" s="86">
        <v>541</v>
      </c>
      <c r="D13" s="86">
        <v>794</v>
      </c>
      <c r="E13" s="87"/>
      <c r="F13" s="86" t="s">
        <v>225</v>
      </c>
      <c r="H13" s="27"/>
      <c r="I13" s="25"/>
      <c r="K13" s="24"/>
    </row>
    <row r="14" spans="1:11" ht="15.95" customHeight="1">
      <c r="A14" s="93" t="s">
        <v>78</v>
      </c>
      <c r="B14" s="89">
        <v>414</v>
      </c>
      <c r="C14" s="89">
        <v>215</v>
      </c>
      <c r="D14" s="89">
        <v>269</v>
      </c>
      <c r="E14" s="81"/>
      <c r="F14" s="89" t="s">
        <v>226</v>
      </c>
      <c r="H14" s="25"/>
      <c r="I14" s="25"/>
      <c r="K14" s="24"/>
    </row>
    <row r="15" spans="1:11" ht="15.95" customHeight="1">
      <c r="A15" s="93" t="s">
        <v>77</v>
      </c>
      <c r="B15" s="89">
        <v>278</v>
      </c>
      <c r="C15" s="89">
        <v>128</v>
      </c>
      <c r="D15" s="89">
        <v>207</v>
      </c>
      <c r="E15" s="81"/>
      <c r="F15" s="89" t="s">
        <v>227</v>
      </c>
      <c r="H15" s="25"/>
      <c r="I15" s="25"/>
      <c r="K15" s="24"/>
    </row>
    <row r="16" spans="1:11" ht="15.95" customHeight="1">
      <c r="A16" s="93" t="s">
        <v>76</v>
      </c>
      <c r="B16" s="89">
        <v>692</v>
      </c>
      <c r="C16" s="89">
        <v>343</v>
      </c>
      <c r="D16" s="89">
        <v>476</v>
      </c>
      <c r="E16" s="81"/>
      <c r="F16" s="89" t="s">
        <v>228</v>
      </c>
      <c r="H16" s="25"/>
      <c r="I16" s="25"/>
      <c r="K16" s="27"/>
    </row>
    <row r="17" spans="1:11" ht="15.95" customHeight="1">
      <c r="A17" s="93" t="s">
        <v>75</v>
      </c>
      <c r="B17" s="91">
        <v>620</v>
      </c>
      <c r="C17" s="91">
        <v>309</v>
      </c>
      <c r="D17" s="91">
        <v>423</v>
      </c>
      <c r="E17" s="92"/>
      <c r="F17" s="91" t="s">
        <v>229</v>
      </c>
      <c r="H17" s="25"/>
      <c r="I17" s="25"/>
      <c r="K17" s="24"/>
    </row>
    <row r="18" spans="1:11" ht="15.95" customHeight="1">
      <c r="A18" s="85" t="s">
        <v>5</v>
      </c>
      <c r="B18" s="86">
        <v>512</v>
      </c>
      <c r="C18" s="86">
        <v>232</v>
      </c>
      <c r="D18" s="86">
        <v>369</v>
      </c>
      <c r="E18" s="87"/>
      <c r="F18" s="86" t="s">
        <v>230</v>
      </c>
      <c r="H18" s="25"/>
      <c r="I18" s="25"/>
      <c r="K18" s="24"/>
    </row>
    <row r="19" spans="1:11" ht="15.95" customHeight="1">
      <c r="A19" s="90" t="s">
        <v>74</v>
      </c>
      <c r="B19" s="91">
        <v>150</v>
      </c>
      <c r="C19" s="91">
        <v>68</v>
      </c>
      <c r="D19" s="91">
        <v>104</v>
      </c>
      <c r="E19" s="92"/>
      <c r="F19" s="91" t="s">
        <v>231</v>
      </c>
      <c r="H19" s="25"/>
      <c r="I19" s="25"/>
      <c r="K19" s="24"/>
    </row>
    <row r="20" spans="1:11" ht="15.95" customHeight="1">
      <c r="A20" s="85" t="s">
        <v>73</v>
      </c>
      <c r="B20" s="86" t="s">
        <v>232</v>
      </c>
      <c r="C20" s="86">
        <v>666</v>
      </c>
      <c r="D20" s="86">
        <v>923</v>
      </c>
      <c r="E20" s="87"/>
      <c r="F20" s="86" t="s">
        <v>233</v>
      </c>
      <c r="H20" s="27"/>
      <c r="I20" s="25"/>
      <c r="K20" s="24"/>
    </row>
    <row r="21" spans="1:11" ht="15.95" customHeight="1">
      <c r="A21" s="88" t="s">
        <v>72</v>
      </c>
      <c r="B21" s="89">
        <v>666</v>
      </c>
      <c r="C21" s="89">
        <v>334</v>
      </c>
      <c r="D21" s="89">
        <v>448</v>
      </c>
      <c r="E21" s="81"/>
      <c r="F21" s="89" t="s">
        <v>234</v>
      </c>
      <c r="H21" s="25"/>
      <c r="I21" s="25"/>
      <c r="K21" s="24"/>
    </row>
    <row r="22" spans="1:11" ht="15.95" customHeight="1">
      <c r="A22" s="90" t="s">
        <v>71</v>
      </c>
      <c r="B22" s="91">
        <v>327</v>
      </c>
      <c r="C22" s="91">
        <v>165</v>
      </c>
      <c r="D22" s="91">
        <v>210</v>
      </c>
      <c r="E22" s="92"/>
      <c r="F22" s="91" t="s">
        <v>235</v>
      </c>
      <c r="H22" s="25"/>
      <c r="I22" s="25"/>
      <c r="K22" s="24"/>
    </row>
    <row r="23" spans="1:11" ht="15.95" customHeight="1">
      <c r="A23" s="85" t="s">
        <v>6</v>
      </c>
      <c r="B23" s="86">
        <v>507</v>
      </c>
      <c r="C23" s="86">
        <v>251</v>
      </c>
      <c r="D23" s="86">
        <v>347</v>
      </c>
      <c r="E23" s="87"/>
      <c r="F23" s="86" t="s">
        <v>236</v>
      </c>
      <c r="H23" s="25"/>
      <c r="I23" s="25"/>
      <c r="K23" s="24"/>
    </row>
    <row r="24" spans="1:11" ht="15.95" customHeight="1">
      <c r="A24" s="88" t="s">
        <v>70</v>
      </c>
      <c r="B24" s="89">
        <v>142</v>
      </c>
      <c r="C24" s="89">
        <v>75</v>
      </c>
      <c r="D24" s="89">
        <v>96</v>
      </c>
      <c r="E24" s="81"/>
      <c r="F24" s="89" t="s">
        <v>237</v>
      </c>
      <c r="H24" s="25"/>
      <c r="I24" s="25"/>
      <c r="K24" s="24"/>
    </row>
    <row r="25" spans="1:11" ht="15.95" customHeight="1">
      <c r="A25" s="90" t="s">
        <v>69</v>
      </c>
      <c r="B25" s="91">
        <v>282</v>
      </c>
      <c r="C25" s="91">
        <v>143</v>
      </c>
      <c r="D25" s="91">
        <v>198</v>
      </c>
      <c r="E25" s="92"/>
      <c r="F25" s="91" t="s">
        <v>238</v>
      </c>
      <c r="H25" s="25"/>
      <c r="I25" s="25"/>
      <c r="K25" s="24"/>
    </row>
    <row r="26" spans="1:11" ht="15.95" customHeight="1">
      <c r="A26" s="85" t="s">
        <v>7</v>
      </c>
      <c r="B26" s="86">
        <v>688</v>
      </c>
      <c r="C26" s="86">
        <v>347</v>
      </c>
      <c r="D26" s="86">
        <v>470</v>
      </c>
      <c r="E26" s="87"/>
      <c r="F26" s="86" t="s">
        <v>239</v>
      </c>
      <c r="H26" s="25"/>
      <c r="I26" s="25"/>
      <c r="K26" s="24"/>
    </row>
    <row r="27" spans="1:11" ht="15.95" customHeight="1">
      <c r="A27" s="88" t="s">
        <v>68</v>
      </c>
      <c r="B27" s="89">
        <v>120</v>
      </c>
      <c r="C27" s="89">
        <v>69</v>
      </c>
      <c r="D27" s="89">
        <v>75</v>
      </c>
      <c r="E27" s="81"/>
      <c r="F27" s="89" t="s">
        <v>240</v>
      </c>
      <c r="H27" s="25"/>
      <c r="I27" s="25"/>
      <c r="K27" s="26"/>
    </row>
    <row r="28" spans="1:11" ht="15.95" customHeight="1">
      <c r="A28" s="90" t="s">
        <v>67</v>
      </c>
      <c r="B28" s="91">
        <v>44</v>
      </c>
      <c r="C28" s="91">
        <v>20</v>
      </c>
      <c r="D28" s="91">
        <v>30</v>
      </c>
      <c r="E28" s="92"/>
      <c r="F28" s="91">
        <v>437</v>
      </c>
      <c r="H28" s="25"/>
      <c r="I28" s="25"/>
      <c r="K28" s="24"/>
    </row>
    <row r="29" spans="1:11">
      <c r="A29" s="94" t="s">
        <v>8</v>
      </c>
      <c r="B29" s="95">
        <v>364</v>
      </c>
      <c r="C29" s="95">
        <v>183</v>
      </c>
      <c r="D29" s="95">
        <v>246</v>
      </c>
      <c r="E29" s="81"/>
      <c r="F29" s="95" t="s">
        <v>241</v>
      </c>
    </row>
    <row r="30" spans="1:11">
      <c r="A30" s="22"/>
    </row>
    <row r="32" spans="1:11" ht="15">
      <c r="D32" s="98"/>
    </row>
    <row r="33" spans="2:6" ht="15">
      <c r="D33" s="98"/>
    </row>
    <row r="34" spans="2:6" ht="15">
      <c r="B34" s="96"/>
      <c r="C34" s="96"/>
      <c r="D34" s="98"/>
      <c r="F34" s="97"/>
    </row>
    <row r="35" spans="2:6" ht="15">
      <c r="B35" s="96"/>
      <c r="C35" s="96"/>
      <c r="D35" s="98"/>
      <c r="F35" s="97"/>
    </row>
    <row r="36" spans="2:6" ht="15">
      <c r="B36" s="96"/>
      <c r="C36" s="96"/>
      <c r="D36" s="98"/>
      <c r="F36" s="97"/>
    </row>
    <row r="37" spans="2:6" ht="15">
      <c r="B37" s="96"/>
      <c r="C37" s="96"/>
      <c r="D37" s="98"/>
      <c r="F37" s="97"/>
    </row>
    <row r="38" spans="2:6" ht="15">
      <c r="B38" s="96"/>
      <c r="C38" s="96"/>
      <c r="D38" s="98"/>
      <c r="F38" s="97"/>
    </row>
    <row r="39" spans="2:6" ht="15">
      <c r="B39" s="96"/>
      <c r="C39" s="96"/>
      <c r="D39" s="98"/>
      <c r="F39" s="97"/>
    </row>
    <row r="40" spans="2:6" ht="15">
      <c r="B40" s="96"/>
      <c r="C40" s="96"/>
      <c r="D40" s="98"/>
      <c r="F40" s="97"/>
    </row>
    <row r="41" spans="2:6" ht="15">
      <c r="B41" s="96"/>
      <c r="C41" s="96"/>
      <c r="D41" s="98"/>
      <c r="F41" s="97"/>
    </row>
    <row r="42" spans="2:6" ht="15">
      <c r="B42" s="96"/>
      <c r="C42" s="96"/>
      <c r="D42" s="98"/>
      <c r="F42" s="97"/>
    </row>
    <row r="43" spans="2:6" ht="15">
      <c r="B43" s="96"/>
      <c r="C43" s="96"/>
      <c r="D43" s="98"/>
      <c r="F43" s="97"/>
    </row>
    <row r="44" spans="2:6" ht="15">
      <c r="B44" s="96"/>
      <c r="C44" s="96"/>
      <c r="D44" s="98"/>
      <c r="F44" s="97"/>
    </row>
    <row r="45" spans="2:6" ht="15">
      <c r="B45" s="96"/>
      <c r="C45" s="96"/>
      <c r="D45" s="98"/>
      <c r="F45" s="97"/>
    </row>
    <row r="46" spans="2:6" ht="15">
      <c r="B46" s="96"/>
      <c r="C46" s="96"/>
      <c r="D46" s="98"/>
      <c r="F46" s="97"/>
    </row>
    <row r="47" spans="2:6" ht="15">
      <c r="B47" s="96"/>
      <c r="C47" s="96"/>
      <c r="D47" s="98"/>
      <c r="F47" s="97"/>
    </row>
    <row r="48" spans="2:6" ht="15">
      <c r="B48" s="96"/>
      <c r="C48" s="96"/>
      <c r="D48" s="98"/>
      <c r="F48" s="97"/>
    </row>
    <row r="49" spans="2:6" ht="15">
      <c r="B49" s="96"/>
      <c r="C49" s="96"/>
      <c r="D49" s="98"/>
      <c r="F49" s="97"/>
    </row>
    <row r="50" spans="2:6" ht="15">
      <c r="B50" s="96"/>
      <c r="C50" s="96"/>
      <c r="D50" s="98"/>
      <c r="F50" s="97"/>
    </row>
    <row r="51" spans="2:6" ht="15">
      <c r="B51" s="96"/>
      <c r="C51" s="96"/>
      <c r="D51" s="98"/>
      <c r="F51" s="97"/>
    </row>
    <row r="52" spans="2:6" ht="15">
      <c r="B52" s="96"/>
      <c r="C52" s="96"/>
      <c r="D52" s="98"/>
      <c r="F52" s="97"/>
    </row>
    <row r="53" spans="2:6" ht="15">
      <c r="B53" s="96"/>
      <c r="C53" s="96"/>
      <c r="D53" s="98"/>
      <c r="F53" s="97"/>
    </row>
    <row r="54" spans="2:6" ht="15">
      <c r="B54" s="96"/>
      <c r="C54" s="96"/>
      <c r="D54" s="98"/>
      <c r="F54" s="97"/>
    </row>
    <row r="55" spans="2:6" ht="15">
      <c r="B55" s="96"/>
      <c r="C55" s="96"/>
      <c r="D55" s="98"/>
      <c r="F55" s="97"/>
    </row>
    <row r="56" spans="2:6" ht="15">
      <c r="B56" s="96"/>
      <c r="C56" s="96"/>
      <c r="D56" s="96"/>
      <c r="F56" s="97"/>
    </row>
    <row r="57" spans="2:6" ht="15">
      <c r="B57" s="96"/>
      <c r="C57" s="96"/>
      <c r="D57" s="96"/>
      <c r="F57" s="97"/>
    </row>
  </sheetData>
  <printOptions horizontalCentered="1"/>
  <pageMargins left="0.31496062992125984" right="0.19685039370078741" top="0.59055118110236227" bottom="0.15748031496062992" header="0.23622047244094491" footer="0.23622047244094491"/>
  <pageSetup paperSize="9" scale="63" orientation="portrait" r:id="rId1"/>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4A98-62C5-4AD6-80CF-7F0F8D59C09E}">
  <sheetPr>
    <pageSetUpPr fitToPage="1"/>
  </sheetPr>
  <dimension ref="A1:O28"/>
  <sheetViews>
    <sheetView showGridLines="0" zoomScaleNormal="100" zoomScaleSheetLayoutView="55" zoomScalePageLayoutView="55" workbookViewId="0">
      <selection activeCell="D27" sqref="D27"/>
    </sheetView>
  </sheetViews>
  <sheetFormatPr baseColWidth="10" defaultRowHeight="15"/>
  <cols>
    <col min="1" max="1" width="11.42578125" style="30"/>
    <col min="2" max="2" width="23.7109375" style="30" bestFit="1" customWidth="1"/>
    <col min="3" max="3" width="18" style="30" bestFit="1" customWidth="1"/>
    <col min="4" max="4" width="108.42578125" style="30" bestFit="1" customWidth="1"/>
    <col min="5" max="12" width="11.42578125" style="30"/>
    <col min="13" max="13" width="5.140625" style="30" customWidth="1"/>
    <col min="14" max="16384" width="11.42578125" style="30"/>
  </cols>
  <sheetData>
    <row r="1" spans="1:15" s="29" customFormat="1" ht="20.25" customHeight="1">
      <c r="A1" s="29" t="s">
        <v>152</v>
      </c>
    </row>
    <row r="2" spans="1:15" ht="20.25" customHeight="1">
      <c r="A2" s="29" t="s">
        <v>127</v>
      </c>
      <c r="B2" s="38"/>
      <c r="N2" s="37"/>
      <c r="O2" s="35"/>
    </row>
    <row r="3" spans="1:15" ht="14.1" customHeight="1">
      <c r="N3" s="36"/>
      <c r="O3" s="35"/>
    </row>
    <row r="4" spans="1:15" s="22" customFormat="1" ht="14.1" customHeight="1">
      <c r="A4" s="22" t="s">
        <v>242</v>
      </c>
      <c r="N4" s="33"/>
      <c r="O4" s="33"/>
    </row>
    <row r="5" spans="1:15" s="22" customFormat="1" ht="14.1" customHeight="1">
      <c r="A5" s="22" t="s">
        <v>126</v>
      </c>
      <c r="N5" s="31"/>
      <c r="O5" s="31"/>
    </row>
    <row r="6" spans="1:15" s="22" customFormat="1" ht="14.1" customHeight="1">
      <c r="A6" s="22" t="s">
        <v>125</v>
      </c>
      <c r="N6" s="31"/>
    </row>
    <row r="7" spans="1:15" s="22" customFormat="1" ht="14.1" customHeight="1">
      <c r="A7" s="32"/>
      <c r="N7" s="31"/>
    </row>
    <row r="8" spans="1:15" s="22" customFormat="1" ht="14.1" customHeight="1">
      <c r="A8" s="22" t="s">
        <v>124</v>
      </c>
      <c r="B8" s="22" t="s">
        <v>123</v>
      </c>
      <c r="C8" s="22" t="s">
        <v>89</v>
      </c>
      <c r="D8" s="22" t="s">
        <v>122</v>
      </c>
      <c r="H8" s="32"/>
      <c r="N8" s="33"/>
      <c r="O8" s="33"/>
    </row>
    <row r="9" spans="1:15" s="22" customFormat="1" ht="14.1" customHeight="1">
      <c r="A9" s="22" t="s">
        <v>121</v>
      </c>
      <c r="B9" s="22" t="s">
        <v>120</v>
      </c>
      <c r="C9" s="22" t="s">
        <v>89</v>
      </c>
      <c r="D9" s="22" t="s">
        <v>119</v>
      </c>
      <c r="H9" s="32"/>
      <c r="N9" s="31"/>
      <c r="O9" s="31"/>
    </row>
    <row r="10" spans="1:15" s="22" customFormat="1" ht="14.1" customHeight="1">
      <c r="A10" s="22" t="s">
        <v>118</v>
      </c>
      <c r="B10" s="22" t="s">
        <v>114</v>
      </c>
      <c r="C10" s="22" t="s">
        <v>89</v>
      </c>
      <c r="D10" s="22" t="s">
        <v>77</v>
      </c>
      <c r="H10" s="32"/>
      <c r="N10" s="33"/>
      <c r="O10" s="33"/>
    </row>
    <row r="11" spans="1:15" s="22" customFormat="1" ht="14.1" customHeight="1">
      <c r="A11" s="22" t="s">
        <v>117</v>
      </c>
      <c r="B11" s="22" t="s">
        <v>114</v>
      </c>
      <c r="C11" s="22" t="s">
        <v>113</v>
      </c>
      <c r="D11" s="22" t="s">
        <v>116</v>
      </c>
      <c r="H11" s="32"/>
      <c r="N11" s="31"/>
      <c r="O11" s="31"/>
    </row>
    <row r="12" spans="1:15" s="22" customFormat="1" ht="14.1" customHeight="1">
      <c r="A12" s="22" t="s">
        <v>115</v>
      </c>
      <c r="B12" s="22" t="s">
        <v>114</v>
      </c>
      <c r="C12" s="22" t="s">
        <v>113</v>
      </c>
      <c r="D12" s="22" t="s">
        <v>112</v>
      </c>
      <c r="H12" s="32"/>
      <c r="N12" s="31"/>
      <c r="O12" s="31"/>
    </row>
    <row r="13" spans="1:15" s="22" customFormat="1" ht="14.1" customHeight="1">
      <c r="A13" s="22" t="s">
        <v>111</v>
      </c>
      <c r="B13" s="22" t="s">
        <v>109</v>
      </c>
      <c r="C13" s="22" t="s">
        <v>89</v>
      </c>
      <c r="D13" s="22" t="s">
        <v>107</v>
      </c>
      <c r="H13" s="32"/>
      <c r="N13" s="33"/>
      <c r="O13" s="33"/>
    </row>
    <row r="14" spans="1:15" s="22" customFormat="1" ht="14.1" customHeight="1">
      <c r="A14" s="22" t="s">
        <v>110</v>
      </c>
      <c r="B14" s="22" t="s">
        <v>109</v>
      </c>
      <c r="C14" s="22" t="s">
        <v>89</v>
      </c>
      <c r="D14" s="22" t="s">
        <v>108</v>
      </c>
      <c r="H14" s="32"/>
      <c r="N14" s="34"/>
      <c r="O14" s="34"/>
    </row>
    <row r="15" spans="1:15" s="22" customFormat="1" ht="14.1" customHeight="1">
      <c r="A15" s="22" t="s">
        <v>243</v>
      </c>
      <c r="B15" s="22" t="s">
        <v>105</v>
      </c>
      <c r="C15" s="22" t="s">
        <v>89</v>
      </c>
      <c r="D15" s="22" t="s">
        <v>74</v>
      </c>
      <c r="H15" s="32"/>
      <c r="N15" s="23"/>
      <c r="O15" s="23"/>
    </row>
    <row r="16" spans="1:15" s="22" customFormat="1" ht="14.1" customHeight="1">
      <c r="A16" s="22" t="s">
        <v>106</v>
      </c>
      <c r="B16" s="22" t="s">
        <v>103</v>
      </c>
      <c r="C16" s="22" t="s">
        <v>89</v>
      </c>
      <c r="D16" s="22" t="s">
        <v>102</v>
      </c>
      <c r="H16" s="32"/>
      <c r="N16" s="34"/>
      <c r="O16" s="34"/>
    </row>
    <row r="17" spans="1:15" s="22" customFormat="1" ht="14.1" customHeight="1">
      <c r="A17" s="22" t="s">
        <v>104</v>
      </c>
      <c r="B17" s="22" t="s">
        <v>100</v>
      </c>
      <c r="C17" s="22" t="s">
        <v>89</v>
      </c>
      <c r="D17" s="22" t="s">
        <v>99</v>
      </c>
      <c r="H17" s="32"/>
      <c r="N17" s="31"/>
      <c r="O17" s="31"/>
    </row>
    <row r="18" spans="1:15" s="22" customFormat="1" ht="14.1" customHeight="1">
      <c r="A18" s="22" t="s">
        <v>101</v>
      </c>
      <c r="B18" s="22" t="s">
        <v>97</v>
      </c>
      <c r="C18" s="22" t="s">
        <v>89</v>
      </c>
      <c r="D18" s="22" t="s">
        <v>96</v>
      </c>
      <c r="H18" s="32"/>
      <c r="N18" s="33"/>
      <c r="O18" s="33"/>
    </row>
    <row r="19" spans="1:15" s="22" customFormat="1" ht="14.1" customHeight="1">
      <c r="A19" s="22" t="s">
        <v>98</v>
      </c>
      <c r="B19" s="22" t="s">
        <v>140</v>
      </c>
      <c r="C19" s="22" t="s">
        <v>89</v>
      </c>
      <c r="D19" s="22" t="s">
        <v>70</v>
      </c>
      <c r="H19" s="32"/>
      <c r="N19" s="33"/>
      <c r="O19" s="33"/>
    </row>
    <row r="20" spans="1:15" s="22" customFormat="1" ht="14.1" customHeight="1">
      <c r="A20" s="22" t="s">
        <v>95</v>
      </c>
      <c r="B20" s="22" t="s">
        <v>93</v>
      </c>
      <c r="C20" s="22" t="s">
        <v>89</v>
      </c>
      <c r="D20" s="22" t="s">
        <v>92</v>
      </c>
      <c r="H20" s="32"/>
      <c r="N20" s="33"/>
      <c r="O20" s="33"/>
    </row>
    <row r="21" spans="1:15" s="22" customFormat="1" ht="14.1" customHeight="1">
      <c r="A21" s="22" t="s">
        <v>94</v>
      </c>
      <c r="B21" s="22" t="s">
        <v>141</v>
      </c>
      <c r="C21" s="22" t="s">
        <v>89</v>
      </c>
      <c r="D21" s="22" t="s">
        <v>68</v>
      </c>
      <c r="H21" s="32"/>
      <c r="N21" s="33"/>
      <c r="O21" s="33"/>
    </row>
    <row r="22" spans="1:15" s="22" customFormat="1" ht="14.1" customHeight="1">
      <c r="A22" s="22" t="s">
        <v>91</v>
      </c>
      <c r="B22" s="22" t="s">
        <v>90</v>
      </c>
      <c r="C22" s="22" t="s">
        <v>89</v>
      </c>
      <c r="D22" s="22" t="s">
        <v>67</v>
      </c>
      <c r="H22" s="32"/>
      <c r="N22" s="33"/>
      <c r="O22" s="33"/>
    </row>
    <row r="23" spans="1:15" s="22" customFormat="1" ht="14.1" customHeight="1">
      <c r="H23" s="32"/>
      <c r="N23" s="33"/>
      <c r="O23" s="33"/>
    </row>
    <row r="24" spans="1:15" s="22" customFormat="1" ht="14.1" customHeight="1">
      <c r="H24" s="32"/>
      <c r="N24" s="33"/>
      <c r="O24" s="33"/>
    </row>
    <row r="25" spans="1:15" s="22" customFormat="1" ht="14.1" customHeight="1">
      <c r="H25" s="32"/>
      <c r="N25" s="33"/>
      <c r="O25" s="33"/>
    </row>
    <row r="26" spans="1:15" s="22" customFormat="1" ht="14.1" customHeight="1">
      <c r="H26" s="32"/>
      <c r="N26" s="33"/>
      <c r="O26" s="33"/>
    </row>
    <row r="27" spans="1:15" s="22" customFormat="1" ht="14.1" customHeight="1">
      <c r="A27" s="22" t="s">
        <v>153</v>
      </c>
      <c r="N27" s="33"/>
    </row>
    <row r="28" spans="1:15" s="22" customFormat="1" ht="14.1" customHeight="1">
      <c r="A28" s="22" t="s">
        <v>154</v>
      </c>
      <c r="N28" s="31"/>
      <c r="O28" s="31"/>
    </row>
  </sheetData>
  <printOptions horizontalCentered="1"/>
  <pageMargins left="0.31496062992125984" right="0.19685039370078741" top="0.59055118110236227" bottom="0.15748031496062992" header="0.23622047244094491" footer="0.23622047244094491"/>
  <pageSetup paperSize="9" scale="36" orientation="portrait" r:id="rId1"/>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FB5B-A381-413B-B0CA-7D8C59782C42}">
  <dimension ref="A1:U133"/>
  <sheetViews>
    <sheetView workbookViewId="0">
      <selection activeCell="T21" sqref="T21"/>
    </sheetView>
  </sheetViews>
  <sheetFormatPr baseColWidth="10" defaultRowHeight="12.75"/>
  <cols>
    <col min="1" max="1" width="39.140625" style="121" bestFit="1" customWidth="1"/>
    <col min="2" max="3" width="11.42578125" style="122"/>
    <col min="4" max="4" width="12.5703125" style="122" hidden="1" customWidth="1"/>
    <col min="5" max="6" width="12.5703125" style="123" hidden="1" customWidth="1"/>
    <col min="7" max="8" width="11.42578125" style="151"/>
    <col min="9" max="9" width="1.85546875" style="151" customWidth="1"/>
    <col min="10" max="10" width="39.140625" style="121" bestFit="1" customWidth="1"/>
    <col min="11" max="12" width="11.42578125" style="122"/>
    <col min="13" max="13" width="12.5703125" style="122" hidden="1" customWidth="1"/>
    <col min="14" max="15" width="12.5703125" style="123" hidden="1" customWidth="1"/>
    <col min="16" max="17" width="11.42578125" style="151"/>
    <col min="18" max="18" width="8" style="121" customWidth="1"/>
    <col min="19" max="16384" width="11.42578125" style="121"/>
  </cols>
  <sheetData>
    <row r="1" spans="1:17" s="120" customFormat="1" ht="18" customHeight="1">
      <c r="A1" s="187" t="s">
        <v>244</v>
      </c>
      <c r="B1" s="188"/>
      <c r="C1" s="188"/>
      <c r="D1" s="188"/>
      <c r="E1" s="188"/>
      <c r="F1" s="188"/>
      <c r="G1" s="188"/>
      <c r="H1" s="189"/>
      <c r="I1" s="119"/>
      <c r="J1" s="187" t="s">
        <v>245</v>
      </c>
      <c r="K1" s="188"/>
      <c r="L1" s="188"/>
      <c r="M1" s="188"/>
      <c r="N1" s="188"/>
      <c r="O1" s="188"/>
      <c r="P1" s="188"/>
      <c r="Q1" s="189"/>
    </row>
    <row r="2" spans="1:17" s="120" customFormat="1" ht="18">
      <c r="A2" s="190"/>
      <c r="B2" s="191"/>
      <c r="C2" s="191"/>
      <c r="D2" s="191"/>
      <c r="E2" s="191"/>
      <c r="F2" s="191"/>
      <c r="G2" s="191"/>
      <c r="H2" s="192"/>
      <c r="I2" s="119"/>
      <c r="J2" s="190"/>
      <c r="K2" s="191"/>
      <c r="L2" s="191"/>
      <c r="M2" s="191"/>
      <c r="N2" s="191"/>
      <c r="O2" s="191"/>
      <c r="P2" s="191"/>
      <c r="Q2" s="192"/>
    </row>
    <row r="3" spans="1:17">
      <c r="H3" s="122"/>
      <c r="I3" s="122"/>
      <c r="Q3" s="122"/>
    </row>
    <row r="4" spans="1:17" s="124" customFormat="1">
      <c r="B4" s="193" t="s">
        <v>246</v>
      </c>
      <c r="C4" s="194"/>
      <c r="D4" s="125"/>
      <c r="E4" s="195" t="s">
        <v>247</v>
      </c>
      <c r="F4" s="195"/>
      <c r="G4" s="152"/>
      <c r="H4" s="126"/>
      <c r="I4" s="126"/>
      <c r="K4" s="193" t="s">
        <v>246</v>
      </c>
      <c r="L4" s="194"/>
      <c r="M4" s="125"/>
      <c r="N4" s="196" t="s">
        <v>247</v>
      </c>
      <c r="O4" s="196"/>
      <c r="P4" s="152"/>
      <c r="Q4" s="126"/>
    </row>
    <row r="5" spans="1:17" s="124" customFormat="1">
      <c r="B5" s="153" t="s">
        <v>248</v>
      </c>
      <c r="C5" s="154" t="s">
        <v>249</v>
      </c>
      <c r="D5" s="127" t="s">
        <v>250</v>
      </c>
      <c r="E5" s="155" t="s">
        <v>248</v>
      </c>
      <c r="F5" s="155" t="s">
        <v>249</v>
      </c>
      <c r="G5" s="156" t="s">
        <v>251</v>
      </c>
      <c r="H5" s="153" t="s">
        <v>252</v>
      </c>
      <c r="I5" s="128"/>
      <c r="K5" s="153" t="s">
        <v>248</v>
      </c>
      <c r="L5" s="154" t="s">
        <v>249</v>
      </c>
      <c r="M5" s="127" t="s">
        <v>250</v>
      </c>
      <c r="N5" s="155" t="s">
        <v>248</v>
      </c>
      <c r="O5" s="155" t="s">
        <v>249</v>
      </c>
      <c r="P5" s="156" t="s">
        <v>251</v>
      </c>
      <c r="Q5" s="153" t="s">
        <v>252</v>
      </c>
    </row>
    <row r="6" spans="1:17" s="124" customFormat="1">
      <c r="A6" s="129" t="s">
        <v>1</v>
      </c>
      <c r="B6" s="130"/>
      <c r="C6" s="130"/>
      <c r="D6" s="131"/>
      <c r="E6" s="132"/>
      <c r="F6" s="132"/>
      <c r="G6" s="157"/>
      <c r="H6" s="157"/>
      <c r="I6" s="158"/>
      <c r="J6" s="133" t="s">
        <v>1</v>
      </c>
      <c r="K6" s="130"/>
      <c r="L6" s="130"/>
      <c r="M6" s="131"/>
      <c r="N6" s="132"/>
      <c r="O6" s="132"/>
      <c r="P6" s="157"/>
      <c r="Q6" s="157"/>
    </row>
    <row r="7" spans="1:17" s="124" customFormat="1">
      <c r="A7" s="134" t="s">
        <v>253</v>
      </c>
      <c r="B7" s="135">
        <v>74.7</v>
      </c>
      <c r="C7" s="135">
        <v>75</v>
      </c>
      <c r="D7" s="159">
        <f t="shared" ref="D7:D9" si="0">ABS(B7-C7)/SQRT((B7*(100-B7)/E7)+(C7*(100-C7)/F7))</f>
        <v>0.75</v>
      </c>
      <c r="E7" s="136">
        <v>23834</v>
      </c>
      <c r="F7" s="136">
        <v>23423</v>
      </c>
      <c r="G7" s="160" t="str">
        <f t="shared" ref="G7:G9" si="1">IF(D7&gt;1.96,"ja","nein")</f>
        <v>nein</v>
      </c>
      <c r="H7" s="161">
        <f>1.96*SQRT((B7*(100-B7)/E7))</f>
        <v>0.6</v>
      </c>
      <c r="I7" s="122"/>
      <c r="J7" s="137" t="s">
        <v>253</v>
      </c>
      <c r="K7" s="135">
        <v>71.599999999999994</v>
      </c>
      <c r="L7" s="135">
        <v>71.7</v>
      </c>
      <c r="M7" s="159">
        <f t="shared" ref="M7:M9" si="2">ABS(K7-L7)/SQRT((K7*(100-K7)/N7)+(L7*(100-L7)/O7))</f>
        <v>0.17</v>
      </c>
      <c r="N7" s="136">
        <v>11583</v>
      </c>
      <c r="O7" s="136">
        <v>11232</v>
      </c>
      <c r="P7" s="160" t="str">
        <f>IF(M7&gt;1.96,"ja","nein")</f>
        <v>nein</v>
      </c>
      <c r="Q7" s="161">
        <f>1.96*SQRT((K7*(100-K7)/N7))</f>
        <v>0.8</v>
      </c>
    </row>
    <row r="8" spans="1:17" s="124" customFormat="1">
      <c r="A8" s="134" t="s">
        <v>254</v>
      </c>
      <c r="B8" s="135">
        <v>55.1</v>
      </c>
      <c r="C8" s="135">
        <v>55.5</v>
      </c>
      <c r="D8" s="159">
        <f t="shared" si="0"/>
        <v>0.87</v>
      </c>
      <c r="E8" s="136">
        <v>23834</v>
      </c>
      <c r="F8" s="136">
        <v>23423</v>
      </c>
      <c r="G8" s="160" t="str">
        <f t="shared" si="1"/>
        <v>nein</v>
      </c>
      <c r="H8" s="161">
        <f t="shared" ref="H8:H81" si="3">1.96*SQRT((B8*(100-B8)/E8))</f>
        <v>0.6</v>
      </c>
      <c r="I8" s="122"/>
      <c r="J8" s="137" t="s">
        <v>254</v>
      </c>
      <c r="K8" s="135">
        <v>45.8</v>
      </c>
      <c r="L8" s="135">
        <v>46.1</v>
      </c>
      <c r="M8" s="159">
        <f t="shared" si="2"/>
        <v>0.45</v>
      </c>
      <c r="N8" s="136">
        <v>11583</v>
      </c>
      <c r="O8" s="136">
        <v>11232</v>
      </c>
      <c r="P8" s="160" t="str">
        <f>IF(M8&gt;1.96,"ja","nein")</f>
        <v>nein</v>
      </c>
      <c r="Q8" s="161">
        <f>1.96*SQRT((K8*(100-K8)/N8))</f>
        <v>0.9</v>
      </c>
    </row>
    <row r="9" spans="1:17" s="124" customFormat="1">
      <c r="A9" s="134" t="s">
        <v>255</v>
      </c>
      <c r="B9" s="135">
        <v>35.5</v>
      </c>
      <c r="C9" s="135">
        <v>34.4</v>
      </c>
      <c r="D9" s="159">
        <f t="shared" si="0"/>
        <v>2.5099999999999998</v>
      </c>
      <c r="E9" s="136">
        <v>23834</v>
      </c>
      <c r="F9" s="136">
        <v>23423</v>
      </c>
      <c r="G9" s="160" t="str">
        <f t="shared" si="1"/>
        <v>ja</v>
      </c>
      <c r="H9" s="161">
        <f t="shared" si="3"/>
        <v>0.6</v>
      </c>
      <c r="I9" s="122"/>
      <c r="J9" s="137" t="s">
        <v>255</v>
      </c>
      <c r="K9" s="135">
        <v>46.5</v>
      </c>
      <c r="L9" s="135">
        <v>45.7</v>
      </c>
      <c r="M9" s="159">
        <f t="shared" si="2"/>
        <v>1.21</v>
      </c>
      <c r="N9" s="136">
        <v>11583</v>
      </c>
      <c r="O9" s="136">
        <v>11232</v>
      </c>
      <c r="P9" s="160" t="str">
        <f>IF(M9&gt;1.96,"ja","nein")</f>
        <v>nein</v>
      </c>
      <c r="Q9" s="161">
        <f>1.96*SQRT((K9*(100-K9)/N9))</f>
        <v>0.9</v>
      </c>
    </row>
    <row r="10" spans="1:17" s="124" customFormat="1" ht="8.1" customHeight="1">
      <c r="A10" s="134"/>
      <c r="B10" s="135"/>
      <c r="C10" s="135"/>
      <c r="D10" s="138"/>
      <c r="E10" s="136"/>
      <c r="F10" s="136"/>
      <c r="G10" s="160"/>
      <c r="H10" s="161"/>
      <c r="I10" s="122"/>
      <c r="J10" s="137"/>
      <c r="K10" s="135"/>
      <c r="L10" s="135"/>
      <c r="M10" s="138"/>
      <c r="N10" s="136"/>
      <c r="O10" s="136"/>
      <c r="P10" s="160"/>
      <c r="Q10" s="161"/>
    </row>
    <row r="11" spans="1:17">
      <c r="A11" s="134" t="s">
        <v>256</v>
      </c>
      <c r="B11" s="139">
        <v>9.1999999999999993</v>
      </c>
      <c r="C11" s="139">
        <v>9.4</v>
      </c>
      <c r="D11" s="159">
        <f t="shared" ref="D11:D27" si="4">ABS(B11-C11)/SQRT((B11*(100-B11)/E11)+(C11*(100-C11)/F11))</f>
        <v>0.75</v>
      </c>
      <c r="E11" s="136">
        <v>23834</v>
      </c>
      <c r="F11" s="136">
        <v>23423</v>
      </c>
      <c r="G11" s="160" t="str">
        <f t="shared" ref="G11:G27" si="5">IF(D11&gt;1.96,"ja","nein")</f>
        <v>nein</v>
      </c>
      <c r="H11" s="161">
        <f t="shared" si="3"/>
        <v>0.4</v>
      </c>
      <c r="I11" s="122"/>
      <c r="J11" s="137" t="s">
        <v>256</v>
      </c>
      <c r="K11" s="139">
        <v>5.0999999999999996</v>
      </c>
      <c r="L11" s="139">
        <v>5.2</v>
      </c>
      <c r="M11" s="159">
        <f t="shared" ref="M11:M27" si="6">ABS(K11-L11)/SQRT((K11*(100-K11)/N11)+(L11*(100-L11)/O11))</f>
        <v>0.34</v>
      </c>
      <c r="N11" s="136">
        <v>11583</v>
      </c>
      <c r="O11" s="136">
        <v>11232</v>
      </c>
      <c r="P11" s="160" t="str">
        <f t="shared" ref="P11:P27" si="7">IF(M11&gt;1.96,"ja","nein")</f>
        <v>nein</v>
      </c>
      <c r="Q11" s="161">
        <f t="shared" ref="Q11:Q27" si="8">1.96*SQRT((K11*(100-K11)/N11))</f>
        <v>0.4</v>
      </c>
    </row>
    <row r="12" spans="1:17">
      <c r="A12" s="134" t="s">
        <v>257</v>
      </c>
      <c r="B12" s="139">
        <v>30.3</v>
      </c>
      <c r="C12" s="139">
        <v>29.6</v>
      </c>
      <c r="D12" s="159">
        <f t="shared" si="4"/>
        <v>1.66</v>
      </c>
      <c r="E12" s="136">
        <v>23834</v>
      </c>
      <c r="F12" s="136">
        <v>23423</v>
      </c>
      <c r="G12" s="160" t="str">
        <f t="shared" si="5"/>
        <v>nein</v>
      </c>
      <c r="H12" s="161">
        <f t="shared" si="3"/>
        <v>0.6</v>
      </c>
      <c r="I12" s="122"/>
      <c r="J12" s="137" t="s">
        <v>257</v>
      </c>
      <c r="K12" s="139">
        <v>33</v>
      </c>
      <c r="L12" s="139">
        <v>32.6</v>
      </c>
      <c r="M12" s="159">
        <f t="shared" si="6"/>
        <v>0.64</v>
      </c>
      <c r="N12" s="136">
        <v>11583</v>
      </c>
      <c r="O12" s="136">
        <v>11232</v>
      </c>
      <c r="P12" s="160" t="str">
        <f t="shared" si="7"/>
        <v>nein</v>
      </c>
      <c r="Q12" s="161">
        <f t="shared" si="8"/>
        <v>0.9</v>
      </c>
    </row>
    <row r="13" spans="1:17">
      <c r="A13" s="134" t="s">
        <v>258</v>
      </c>
      <c r="B13" s="139">
        <v>3.8</v>
      </c>
      <c r="C13" s="139">
        <v>3.9</v>
      </c>
      <c r="D13" s="159">
        <f t="shared" si="4"/>
        <v>0.56000000000000005</v>
      </c>
      <c r="E13" s="136">
        <v>23834</v>
      </c>
      <c r="F13" s="136">
        <v>23423</v>
      </c>
      <c r="G13" s="160" t="str">
        <f t="shared" si="5"/>
        <v>nein</v>
      </c>
      <c r="H13" s="161">
        <f t="shared" si="3"/>
        <v>0.2</v>
      </c>
      <c r="I13" s="122"/>
      <c r="J13" s="137" t="s">
        <v>258</v>
      </c>
      <c r="K13" s="139">
        <v>5.4</v>
      </c>
      <c r="L13" s="139">
        <v>5.6</v>
      </c>
      <c r="M13" s="159">
        <f t="shared" si="6"/>
        <v>0.66</v>
      </c>
      <c r="N13" s="136">
        <v>11583</v>
      </c>
      <c r="O13" s="136">
        <v>11232</v>
      </c>
      <c r="P13" s="160" t="str">
        <f t="shared" si="7"/>
        <v>nein</v>
      </c>
      <c r="Q13" s="161">
        <f t="shared" si="8"/>
        <v>0.4</v>
      </c>
    </row>
    <row r="14" spans="1:17">
      <c r="A14" s="134" t="s">
        <v>259</v>
      </c>
      <c r="B14" s="139">
        <v>24.2</v>
      </c>
      <c r="C14" s="139">
        <v>24.8</v>
      </c>
      <c r="D14" s="159">
        <f t="shared" si="4"/>
        <v>1.52</v>
      </c>
      <c r="E14" s="136">
        <v>23834</v>
      </c>
      <c r="F14" s="136">
        <v>23423</v>
      </c>
      <c r="G14" s="160" t="str">
        <f t="shared" si="5"/>
        <v>nein</v>
      </c>
      <c r="H14" s="161">
        <f t="shared" si="3"/>
        <v>0.5</v>
      </c>
      <c r="I14" s="122"/>
      <c r="J14" s="134" t="s">
        <v>259</v>
      </c>
      <c r="K14" s="162">
        <v>13.6</v>
      </c>
      <c r="L14" s="162">
        <v>13.8</v>
      </c>
      <c r="M14" s="159">
        <f t="shared" si="6"/>
        <v>0.44</v>
      </c>
      <c r="N14" s="136">
        <v>11583</v>
      </c>
      <c r="O14" s="136">
        <v>11232</v>
      </c>
      <c r="P14" s="160" t="str">
        <f t="shared" si="7"/>
        <v>nein</v>
      </c>
      <c r="Q14" s="161">
        <f t="shared" si="8"/>
        <v>0.6</v>
      </c>
    </row>
    <row r="15" spans="1:17">
      <c r="A15" s="134" t="s">
        <v>260</v>
      </c>
      <c r="B15" s="162">
        <v>34.6</v>
      </c>
      <c r="C15" s="162">
        <v>33.700000000000003</v>
      </c>
      <c r="D15" s="159">
        <f t="shared" si="4"/>
        <v>2.06</v>
      </c>
      <c r="E15" s="136">
        <v>23834</v>
      </c>
      <c r="F15" s="136">
        <v>23423</v>
      </c>
      <c r="G15" s="160" t="str">
        <f t="shared" si="5"/>
        <v>ja</v>
      </c>
      <c r="H15" s="161">
        <f t="shared" si="3"/>
        <v>0.6</v>
      </c>
      <c r="I15" s="122"/>
      <c r="J15" s="134" t="s">
        <v>260</v>
      </c>
      <c r="K15" s="162">
        <v>45.8</v>
      </c>
      <c r="L15" s="162">
        <v>45.2</v>
      </c>
      <c r="M15" s="159">
        <f t="shared" si="6"/>
        <v>0.91</v>
      </c>
      <c r="N15" s="136">
        <v>11583</v>
      </c>
      <c r="O15" s="136">
        <v>11232</v>
      </c>
      <c r="P15" s="160" t="str">
        <f t="shared" si="7"/>
        <v>nein</v>
      </c>
      <c r="Q15" s="161">
        <f t="shared" si="8"/>
        <v>0.9</v>
      </c>
    </row>
    <row r="16" spans="1:17">
      <c r="A16" s="134" t="s">
        <v>261</v>
      </c>
      <c r="B16" s="139">
        <v>11.4</v>
      </c>
      <c r="C16" s="139">
        <v>11.3</v>
      </c>
      <c r="D16" s="159">
        <f t="shared" si="4"/>
        <v>0.34</v>
      </c>
      <c r="E16" s="136">
        <v>23834</v>
      </c>
      <c r="F16" s="136">
        <v>23423</v>
      </c>
      <c r="G16" s="160" t="str">
        <f t="shared" si="5"/>
        <v>nein</v>
      </c>
      <c r="H16" s="161">
        <f t="shared" si="3"/>
        <v>0.4</v>
      </c>
      <c r="I16" s="122"/>
      <c r="J16" s="137" t="s">
        <v>261</v>
      </c>
      <c r="K16" s="139">
        <v>18.399999999999999</v>
      </c>
      <c r="L16" s="139">
        <v>18</v>
      </c>
      <c r="M16" s="159">
        <f t="shared" si="6"/>
        <v>0.78</v>
      </c>
      <c r="N16" s="136">
        <v>11583</v>
      </c>
      <c r="O16" s="136">
        <v>11232</v>
      </c>
      <c r="P16" s="160" t="str">
        <f t="shared" si="7"/>
        <v>nein</v>
      </c>
      <c r="Q16" s="161">
        <f t="shared" si="8"/>
        <v>0.7</v>
      </c>
    </row>
    <row r="17" spans="1:21">
      <c r="A17" s="134" t="s">
        <v>262</v>
      </c>
      <c r="B17" s="139">
        <v>7.8</v>
      </c>
      <c r="C17" s="139">
        <v>6.9</v>
      </c>
      <c r="D17" s="159">
        <f t="shared" si="4"/>
        <v>3.75</v>
      </c>
      <c r="E17" s="136">
        <v>23834</v>
      </c>
      <c r="F17" s="136">
        <v>23423</v>
      </c>
      <c r="G17" s="160" t="str">
        <f t="shared" si="5"/>
        <v>ja</v>
      </c>
      <c r="H17" s="161">
        <f t="shared" si="3"/>
        <v>0.3</v>
      </c>
      <c r="I17" s="122"/>
      <c r="J17" s="134" t="s">
        <v>262</v>
      </c>
      <c r="K17" s="139">
        <v>11.6</v>
      </c>
      <c r="L17" s="139">
        <v>10.5</v>
      </c>
      <c r="M17" s="159">
        <f t="shared" si="6"/>
        <v>2.65</v>
      </c>
      <c r="N17" s="136">
        <v>11583</v>
      </c>
      <c r="O17" s="136">
        <v>11232</v>
      </c>
      <c r="P17" s="160" t="str">
        <f t="shared" si="7"/>
        <v>ja</v>
      </c>
      <c r="Q17" s="161">
        <f t="shared" si="8"/>
        <v>0.6</v>
      </c>
    </row>
    <row r="18" spans="1:21">
      <c r="A18" s="134" t="s">
        <v>263</v>
      </c>
      <c r="B18" s="139">
        <v>1.8</v>
      </c>
      <c r="C18" s="139">
        <v>1.4</v>
      </c>
      <c r="D18" s="159">
        <f>ABS(B18-C18)/SQRT((B18*(100-B18)/E18)+(C18*(100-C18)/F18))</f>
        <v>3.47</v>
      </c>
      <c r="E18" s="136">
        <v>23834</v>
      </c>
      <c r="F18" s="136">
        <v>23423</v>
      </c>
      <c r="G18" s="160" t="str">
        <f>IF(D18&gt;1.96,"ja","nein")</f>
        <v>ja</v>
      </c>
      <c r="H18" s="161">
        <f>1.96*SQRT((B18*(100-B18)/E18))</f>
        <v>0.2</v>
      </c>
      <c r="I18" s="122"/>
      <c r="J18" s="134" t="s">
        <v>263</v>
      </c>
      <c r="K18" s="139">
        <v>2.7</v>
      </c>
      <c r="L18" s="139">
        <v>1.9</v>
      </c>
      <c r="M18" s="159">
        <f>ABS(K18-L18)/SQRT((K18*(100-K18)/N18)+(L18*(100-L18)/O18))</f>
        <v>4.04</v>
      </c>
      <c r="N18" s="136">
        <v>11583</v>
      </c>
      <c r="O18" s="136">
        <v>11232</v>
      </c>
      <c r="P18" s="160" t="str">
        <f t="shared" si="7"/>
        <v>ja</v>
      </c>
      <c r="Q18" s="161">
        <f t="shared" si="8"/>
        <v>0.3</v>
      </c>
      <c r="U18" s="163"/>
    </row>
    <row r="19" spans="1:21">
      <c r="A19" s="134" t="s">
        <v>264</v>
      </c>
      <c r="B19" s="139">
        <v>2.6</v>
      </c>
      <c r="C19" s="139">
        <v>2.4</v>
      </c>
      <c r="D19" s="159">
        <f t="shared" si="4"/>
        <v>1.39</v>
      </c>
      <c r="E19" s="136">
        <v>23834</v>
      </c>
      <c r="F19" s="136">
        <v>23423</v>
      </c>
      <c r="G19" s="160" t="str">
        <f t="shared" si="5"/>
        <v>nein</v>
      </c>
      <c r="H19" s="161">
        <f t="shared" si="3"/>
        <v>0.2</v>
      </c>
      <c r="I19" s="122"/>
      <c r="J19" s="134" t="s">
        <v>264</v>
      </c>
      <c r="K19" s="139">
        <v>4.5999999999999996</v>
      </c>
      <c r="L19" s="139">
        <v>4.0999999999999996</v>
      </c>
      <c r="M19" s="159">
        <f t="shared" si="6"/>
        <v>1.85</v>
      </c>
      <c r="N19" s="136">
        <v>11583</v>
      </c>
      <c r="O19" s="136">
        <v>11232</v>
      </c>
      <c r="P19" s="160" t="str">
        <f t="shared" si="7"/>
        <v>nein</v>
      </c>
      <c r="Q19" s="161">
        <f t="shared" si="8"/>
        <v>0.4</v>
      </c>
    </row>
    <row r="20" spans="1:21">
      <c r="A20" s="134" t="s">
        <v>265</v>
      </c>
      <c r="B20" s="139">
        <v>3.1</v>
      </c>
      <c r="C20" s="139">
        <v>3</v>
      </c>
      <c r="D20" s="159">
        <f t="shared" si="4"/>
        <v>0.63</v>
      </c>
      <c r="E20" s="136">
        <v>23834</v>
      </c>
      <c r="F20" s="136">
        <v>23423</v>
      </c>
      <c r="G20" s="160" t="str">
        <f t="shared" si="5"/>
        <v>nein</v>
      </c>
      <c r="H20" s="161">
        <f t="shared" si="3"/>
        <v>0.2</v>
      </c>
      <c r="I20" s="122"/>
      <c r="J20" s="134" t="s">
        <v>265</v>
      </c>
      <c r="K20" s="139">
        <v>3.6</v>
      </c>
      <c r="L20" s="139">
        <v>3.1</v>
      </c>
      <c r="M20" s="159">
        <f t="shared" si="6"/>
        <v>2.1</v>
      </c>
      <c r="N20" s="136">
        <v>11583</v>
      </c>
      <c r="O20" s="136">
        <v>11232</v>
      </c>
      <c r="P20" s="160" t="str">
        <f t="shared" si="7"/>
        <v>ja</v>
      </c>
      <c r="Q20" s="161">
        <f t="shared" si="8"/>
        <v>0.3</v>
      </c>
    </row>
    <row r="21" spans="1:21">
      <c r="A21" s="134" t="s">
        <v>266</v>
      </c>
      <c r="B21" s="139">
        <v>1.1000000000000001</v>
      </c>
      <c r="C21" s="139">
        <v>0.9</v>
      </c>
      <c r="D21" s="159">
        <f t="shared" si="4"/>
        <v>2.19</v>
      </c>
      <c r="E21" s="136">
        <v>23834</v>
      </c>
      <c r="F21" s="136">
        <v>23423</v>
      </c>
      <c r="G21" s="160" t="str">
        <f t="shared" si="5"/>
        <v>ja</v>
      </c>
      <c r="H21" s="161">
        <f t="shared" si="3"/>
        <v>0.1</v>
      </c>
      <c r="I21" s="122"/>
      <c r="J21" s="134" t="s">
        <v>266</v>
      </c>
      <c r="K21" s="139">
        <v>2.1</v>
      </c>
      <c r="L21" s="139">
        <v>1.5</v>
      </c>
      <c r="M21" s="159">
        <f t="shared" si="6"/>
        <v>3.41</v>
      </c>
      <c r="N21" s="136">
        <v>11583</v>
      </c>
      <c r="O21" s="136">
        <v>11232</v>
      </c>
      <c r="P21" s="160" t="str">
        <f t="shared" si="7"/>
        <v>ja</v>
      </c>
      <c r="Q21" s="161">
        <f t="shared" si="8"/>
        <v>0.3</v>
      </c>
      <c r="U21" s="163"/>
    </row>
    <row r="22" spans="1:21">
      <c r="A22" s="134" t="s">
        <v>267</v>
      </c>
      <c r="B22" s="139">
        <v>0.6</v>
      </c>
      <c r="C22" s="139">
        <v>0.5</v>
      </c>
      <c r="D22" s="159">
        <f t="shared" si="4"/>
        <v>1.47</v>
      </c>
      <c r="E22" s="136">
        <v>23834</v>
      </c>
      <c r="F22" s="136">
        <v>23423</v>
      </c>
      <c r="G22" s="160" t="str">
        <f t="shared" si="5"/>
        <v>nein</v>
      </c>
      <c r="H22" s="161">
        <f t="shared" si="3"/>
        <v>0.1</v>
      </c>
      <c r="I22" s="122"/>
      <c r="J22" s="134" t="s">
        <v>267</v>
      </c>
      <c r="K22" s="139">
        <v>0.9</v>
      </c>
      <c r="L22" s="139">
        <v>0.7</v>
      </c>
      <c r="M22" s="159">
        <f t="shared" si="6"/>
        <v>1.7</v>
      </c>
      <c r="N22" s="136">
        <v>11583</v>
      </c>
      <c r="O22" s="136">
        <v>11232</v>
      </c>
      <c r="P22" s="160" t="str">
        <f t="shared" si="7"/>
        <v>nein</v>
      </c>
      <c r="Q22" s="161">
        <f t="shared" si="8"/>
        <v>0.2</v>
      </c>
      <c r="U22" s="163"/>
    </row>
    <row r="23" spans="1:21">
      <c r="A23" s="134" t="s">
        <v>268</v>
      </c>
      <c r="B23" s="139">
        <v>0.9</v>
      </c>
      <c r="C23" s="139">
        <v>0.5</v>
      </c>
      <c r="D23" s="159">
        <f t="shared" si="4"/>
        <v>5.22</v>
      </c>
      <c r="E23" s="136">
        <v>23834</v>
      </c>
      <c r="F23" s="136">
        <v>23423</v>
      </c>
      <c r="G23" s="160" t="str">
        <f t="shared" si="5"/>
        <v>ja</v>
      </c>
      <c r="H23" s="161">
        <f t="shared" si="3"/>
        <v>0.1</v>
      </c>
      <c r="I23" s="122"/>
      <c r="J23" s="134" t="s">
        <v>268</v>
      </c>
      <c r="K23" s="139">
        <v>1</v>
      </c>
      <c r="L23" s="139">
        <v>0.7</v>
      </c>
      <c r="M23" s="159">
        <f t="shared" si="6"/>
        <v>2.4700000000000002</v>
      </c>
      <c r="N23" s="136">
        <v>11583</v>
      </c>
      <c r="O23" s="136">
        <v>11232</v>
      </c>
      <c r="P23" s="160" t="str">
        <f t="shared" si="7"/>
        <v>ja</v>
      </c>
      <c r="Q23" s="161">
        <f t="shared" si="8"/>
        <v>0.2</v>
      </c>
      <c r="U23" s="163"/>
    </row>
    <row r="24" spans="1:21">
      <c r="A24" s="134" t="s">
        <v>269</v>
      </c>
      <c r="B24" s="139">
        <v>1.8</v>
      </c>
      <c r="C24" s="139">
        <v>1.4</v>
      </c>
      <c r="D24" s="159">
        <f t="shared" si="4"/>
        <v>3.47</v>
      </c>
      <c r="E24" s="136">
        <v>23834</v>
      </c>
      <c r="F24" s="136">
        <v>23423</v>
      </c>
      <c r="G24" s="160" t="str">
        <f t="shared" si="5"/>
        <v>ja</v>
      </c>
      <c r="H24" s="161">
        <f t="shared" si="3"/>
        <v>0.2</v>
      </c>
      <c r="I24" s="122"/>
      <c r="J24" s="134" t="s">
        <v>269</v>
      </c>
      <c r="K24" s="139">
        <v>2.8</v>
      </c>
      <c r="L24" s="139">
        <v>2.2000000000000002</v>
      </c>
      <c r="M24" s="159">
        <f t="shared" si="6"/>
        <v>2.91</v>
      </c>
      <c r="N24" s="136">
        <v>11583</v>
      </c>
      <c r="O24" s="136">
        <v>11232</v>
      </c>
      <c r="P24" s="160" t="str">
        <f t="shared" si="7"/>
        <v>ja</v>
      </c>
      <c r="Q24" s="161">
        <f t="shared" si="8"/>
        <v>0.3</v>
      </c>
      <c r="U24" s="163"/>
    </row>
    <row r="25" spans="1:21">
      <c r="A25" s="134" t="s">
        <v>270</v>
      </c>
      <c r="B25" s="139">
        <v>0.9</v>
      </c>
      <c r="C25" s="139">
        <v>0.9</v>
      </c>
      <c r="D25" s="159">
        <f t="shared" si="4"/>
        <v>0</v>
      </c>
      <c r="E25" s="136">
        <v>23834</v>
      </c>
      <c r="F25" s="136">
        <v>23423</v>
      </c>
      <c r="G25" s="160" t="str">
        <f t="shared" si="5"/>
        <v>nein</v>
      </c>
      <c r="H25" s="161">
        <f t="shared" si="3"/>
        <v>0.1</v>
      </c>
      <c r="I25" s="122"/>
      <c r="J25" s="134" t="s">
        <v>270</v>
      </c>
      <c r="K25" s="139">
        <v>1.2</v>
      </c>
      <c r="L25" s="139">
        <v>1.2</v>
      </c>
      <c r="M25" s="159">
        <f t="shared" si="6"/>
        <v>0</v>
      </c>
      <c r="N25" s="136">
        <v>11583</v>
      </c>
      <c r="O25" s="136">
        <v>11232</v>
      </c>
      <c r="P25" s="160" t="str">
        <f t="shared" si="7"/>
        <v>nein</v>
      </c>
      <c r="Q25" s="161">
        <f t="shared" si="8"/>
        <v>0.2</v>
      </c>
      <c r="U25" s="163"/>
    </row>
    <row r="26" spans="1:21">
      <c r="A26" s="134" t="s">
        <v>271</v>
      </c>
      <c r="B26" s="139">
        <v>1</v>
      </c>
      <c r="C26" s="139">
        <v>1.1000000000000001</v>
      </c>
      <c r="D26" s="159">
        <f t="shared" si="4"/>
        <v>1.07</v>
      </c>
      <c r="E26" s="136">
        <v>23834</v>
      </c>
      <c r="F26" s="136">
        <v>23423</v>
      </c>
      <c r="G26" s="160" t="str">
        <f t="shared" si="5"/>
        <v>nein</v>
      </c>
      <c r="H26" s="161">
        <f t="shared" si="3"/>
        <v>0.1</v>
      </c>
      <c r="I26" s="122"/>
      <c r="J26" s="134" t="s">
        <v>271</v>
      </c>
      <c r="K26" s="139">
        <v>1.7</v>
      </c>
      <c r="L26" s="139">
        <v>1.8</v>
      </c>
      <c r="M26" s="159">
        <f t="shared" si="6"/>
        <v>0.57999999999999996</v>
      </c>
      <c r="N26" s="136">
        <v>11583</v>
      </c>
      <c r="O26" s="136">
        <v>11232</v>
      </c>
      <c r="P26" s="160" t="str">
        <f t="shared" si="7"/>
        <v>nein</v>
      </c>
      <c r="Q26" s="161">
        <f t="shared" si="8"/>
        <v>0.2</v>
      </c>
      <c r="U26" s="163"/>
    </row>
    <row r="27" spans="1:21">
      <c r="A27" s="134" t="s">
        <v>272</v>
      </c>
      <c r="B27" s="139">
        <v>1.1000000000000001</v>
      </c>
      <c r="C27" s="139">
        <v>0.7</v>
      </c>
      <c r="D27" s="159">
        <f t="shared" si="4"/>
        <v>4.6100000000000003</v>
      </c>
      <c r="E27" s="136">
        <v>23834</v>
      </c>
      <c r="F27" s="136">
        <v>23423</v>
      </c>
      <c r="G27" s="160" t="str">
        <f t="shared" si="5"/>
        <v>ja</v>
      </c>
      <c r="H27" s="161">
        <f t="shared" si="3"/>
        <v>0.1</v>
      </c>
      <c r="I27" s="122"/>
      <c r="J27" s="134" t="s">
        <v>272</v>
      </c>
      <c r="K27" s="139">
        <v>1.6</v>
      </c>
      <c r="L27" s="139">
        <v>1.1000000000000001</v>
      </c>
      <c r="M27" s="159">
        <f t="shared" si="6"/>
        <v>3.28</v>
      </c>
      <c r="N27" s="136">
        <v>11583</v>
      </c>
      <c r="O27" s="136">
        <v>11232</v>
      </c>
      <c r="P27" s="160" t="str">
        <f t="shared" si="7"/>
        <v>ja</v>
      </c>
      <c r="Q27" s="161">
        <f t="shared" si="8"/>
        <v>0.2</v>
      </c>
      <c r="U27" s="163"/>
    </row>
    <row r="28" spans="1:21">
      <c r="A28" s="134"/>
      <c r="B28" s="139"/>
      <c r="C28" s="139"/>
      <c r="G28" s="160"/>
      <c r="H28" s="161"/>
      <c r="I28" s="122"/>
      <c r="J28" s="134"/>
      <c r="K28" s="139"/>
      <c r="L28" s="139"/>
      <c r="P28" s="160"/>
      <c r="Q28" s="161"/>
      <c r="U28" s="163"/>
    </row>
    <row r="29" spans="1:21">
      <c r="A29" s="140" t="s">
        <v>2</v>
      </c>
      <c r="B29" s="139"/>
      <c r="C29" s="139"/>
      <c r="G29" s="160"/>
      <c r="H29" s="161"/>
      <c r="I29" s="122"/>
      <c r="J29" s="141" t="s">
        <v>2</v>
      </c>
      <c r="K29" s="139"/>
      <c r="L29" s="139"/>
      <c r="P29" s="160"/>
      <c r="Q29" s="161"/>
      <c r="U29" s="163"/>
    </row>
    <row r="30" spans="1:21">
      <c r="A30" s="134" t="s">
        <v>273</v>
      </c>
      <c r="B30" s="162">
        <v>11.7</v>
      </c>
      <c r="C30" s="162">
        <v>11.5</v>
      </c>
      <c r="D30" s="159">
        <f>ABS(B30-C30)/SQRT((B30*(100-B30)/E30)+(C30*(100-C30)/F30))</f>
        <v>0.27</v>
      </c>
      <c r="E30" s="123">
        <v>3742</v>
      </c>
      <c r="F30" s="123">
        <v>3675</v>
      </c>
      <c r="G30" s="160" t="str">
        <f t="shared" ref="G30:G97" si="9">IF(D30&gt;1.96,"ja","nein")</f>
        <v>nein</v>
      </c>
      <c r="H30" s="161">
        <f t="shared" si="3"/>
        <v>1</v>
      </c>
      <c r="I30" s="122"/>
      <c r="J30" s="137" t="s">
        <v>273</v>
      </c>
      <c r="K30" s="139">
        <v>6.7</v>
      </c>
      <c r="L30" s="139">
        <v>7</v>
      </c>
      <c r="M30" s="159">
        <f t="shared" ref="M30:M97" si="10">ABS(K30-L30)/SQRT((K30*(100-K30)/N30)+(L30*(100-L30)/O30))</f>
        <v>0.38</v>
      </c>
      <c r="N30" s="123">
        <v>2145</v>
      </c>
      <c r="O30" s="123">
        <v>2061</v>
      </c>
      <c r="P30" s="160" t="str">
        <f t="shared" ref="P30:P40" si="11">IF(M30&gt;1.96,"ja","nein")</f>
        <v>nein</v>
      </c>
      <c r="Q30" s="161">
        <f t="shared" ref="Q30:Q40" si="12">1.96*SQRT((K30*(100-K30)/N30))</f>
        <v>1.1000000000000001</v>
      </c>
    </row>
    <row r="31" spans="1:21">
      <c r="A31" s="134" t="s">
        <v>257</v>
      </c>
      <c r="B31" s="162">
        <v>21.3</v>
      </c>
      <c r="C31" s="162">
        <v>21.2</v>
      </c>
      <c r="D31" s="159">
        <f t="shared" ref="D31:D104" si="13">ABS(B31-C31)/SQRT((B31*(100-B31)/E31)+(C31*(100-C31)/F31))</f>
        <v>0.11</v>
      </c>
      <c r="E31" s="123">
        <v>3742</v>
      </c>
      <c r="F31" s="123">
        <v>3675</v>
      </c>
      <c r="G31" s="160" t="str">
        <f t="shared" si="9"/>
        <v>nein</v>
      </c>
      <c r="H31" s="161">
        <f t="shared" si="3"/>
        <v>1.3</v>
      </c>
      <c r="I31" s="122"/>
      <c r="J31" s="137" t="s">
        <v>257</v>
      </c>
      <c r="K31" s="139">
        <v>19.7</v>
      </c>
      <c r="L31" s="139">
        <v>20.8</v>
      </c>
      <c r="M31" s="159">
        <f t="shared" si="10"/>
        <v>0.89</v>
      </c>
      <c r="N31" s="123">
        <v>2145</v>
      </c>
      <c r="O31" s="123">
        <v>2061</v>
      </c>
      <c r="P31" s="160" t="str">
        <f t="shared" si="11"/>
        <v>nein</v>
      </c>
      <c r="Q31" s="161">
        <f t="shared" si="12"/>
        <v>1.7</v>
      </c>
    </row>
    <row r="32" spans="1:21">
      <c r="A32" s="134" t="s">
        <v>258</v>
      </c>
      <c r="B32" s="162">
        <v>4.3</v>
      </c>
      <c r="C32" s="162">
        <v>4.9000000000000004</v>
      </c>
      <c r="D32" s="159">
        <f>ABS(B32-C32)/SQRT((B32*(100-B32)/E32)+(C32*(100-C32)/F32))</f>
        <v>1.23</v>
      </c>
      <c r="E32" s="123">
        <v>3742</v>
      </c>
      <c r="F32" s="123">
        <v>3675</v>
      </c>
      <c r="G32" s="160" t="str">
        <f t="shared" si="9"/>
        <v>nein</v>
      </c>
      <c r="H32" s="161">
        <f t="shared" si="3"/>
        <v>0.6</v>
      </c>
      <c r="I32" s="122"/>
      <c r="J32" s="137" t="s">
        <v>258</v>
      </c>
      <c r="K32" s="139">
        <v>5.5</v>
      </c>
      <c r="L32" s="139">
        <v>6.6</v>
      </c>
      <c r="M32" s="159">
        <f t="shared" si="10"/>
        <v>1.49</v>
      </c>
      <c r="N32" s="123">
        <v>2145</v>
      </c>
      <c r="O32" s="123">
        <v>2061</v>
      </c>
      <c r="P32" s="160" t="str">
        <f t="shared" si="11"/>
        <v>nein</v>
      </c>
      <c r="Q32" s="161">
        <f t="shared" si="12"/>
        <v>1</v>
      </c>
    </row>
    <row r="33" spans="1:17">
      <c r="A33" s="134" t="s">
        <v>260</v>
      </c>
      <c r="B33" s="162">
        <v>28.9</v>
      </c>
      <c r="C33" s="162">
        <v>28.2</v>
      </c>
      <c r="D33" s="159">
        <f t="shared" si="13"/>
        <v>0.67</v>
      </c>
      <c r="E33" s="123">
        <v>3742</v>
      </c>
      <c r="F33" s="123">
        <v>3675</v>
      </c>
      <c r="G33" s="160" t="str">
        <f t="shared" si="9"/>
        <v>nein</v>
      </c>
      <c r="H33" s="161">
        <f t="shared" si="3"/>
        <v>1.5</v>
      </c>
      <c r="I33" s="122"/>
      <c r="J33" s="137" t="s">
        <v>260</v>
      </c>
      <c r="K33" s="139">
        <v>35.4</v>
      </c>
      <c r="L33" s="139">
        <v>35.1</v>
      </c>
      <c r="M33" s="159">
        <f t="shared" si="10"/>
        <v>0.2</v>
      </c>
      <c r="N33" s="123">
        <v>2145</v>
      </c>
      <c r="O33" s="123">
        <v>2061</v>
      </c>
      <c r="P33" s="160" t="str">
        <f t="shared" si="11"/>
        <v>nein</v>
      </c>
      <c r="Q33" s="161">
        <f t="shared" si="12"/>
        <v>2</v>
      </c>
    </row>
    <row r="34" spans="1:17">
      <c r="A34" s="134" t="s">
        <v>261</v>
      </c>
      <c r="B34" s="162">
        <v>11</v>
      </c>
      <c r="C34" s="162">
        <v>10.7</v>
      </c>
      <c r="D34" s="159">
        <f t="shared" si="13"/>
        <v>0.42</v>
      </c>
      <c r="E34" s="123">
        <v>3742</v>
      </c>
      <c r="F34" s="123">
        <v>3675</v>
      </c>
      <c r="G34" s="160" t="str">
        <f t="shared" si="9"/>
        <v>nein</v>
      </c>
      <c r="H34" s="161">
        <f t="shared" si="3"/>
        <v>1</v>
      </c>
      <c r="I34" s="122"/>
      <c r="J34" s="137" t="s">
        <v>261</v>
      </c>
      <c r="K34" s="139">
        <v>15.7</v>
      </c>
      <c r="L34" s="139">
        <v>15.4</v>
      </c>
      <c r="M34" s="159">
        <f t="shared" si="10"/>
        <v>0.27</v>
      </c>
      <c r="N34" s="123">
        <v>2145</v>
      </c>
      <c r="O34" s="123">
        <v>2061</v>
      </c>
      <c r="P34" s="160" t="str">
        <f t="shared" si="11"/>
        <v>nein</v>
      </c>
      <c r="Q34" s="161">
        <f t="shared" si="12"/>
        <v>1.5</v>
      </c>
    </row>
    <row r="35" spans="1:17">
      <c r="A35" s="134" t="s">
        <v>262</v>
      </c>
      <c r="B35" s="162">
        <v>8.8000000000000007</v>
      </c>
      <c r="C35" s="162">
        <v>8.3000000000000007</v>
      </c>
      <c r="D35" s="159">
        <f>ABS(B35-C35)/SQRT((B35*(100-B35)/E35)+(C35*(100-C35)/F35))</f>
        <v>0.77</v>
      </c>
      <c r="E35" s="123">
        <v>3742</v>
      </c>
      <c r="F35" s="123">
        <v>3675</v>
      </c>
      <c r="G35" s="160" t="str">
        <f>IF(D35&gt;1.96,"ja","nein")</f>
        <v>nein</v>
      </c>
      <c r="H35" s="161">
        <f>1.96*SQRT((B35*(100-B35)/E35))</f>
        <v>0.9</v>
      </c>
      <c r="I35" s="122"/>
      <c r="J35" s="134" t="s">
        <v>262</v>
      </c>
      <c r="K35" s="139">
        <v>10.7</v>
      </c>
      <c r="L35" s="139">
        <v>10.3</v>
      </c>
      <c r="M35" s="159">
        <f>ABS(K35-L35)/SQRT((K35*(100-K35)/N35)+(L35*(100-L35)/O35))</f>
        <v>0.42</v>
      </c>
      <c r="N35" s="123">
        <v>2145</v>
      </c>
      <c r="O35" s="123">
        <v>2061</v>
      </c>
      <c r="P35" s="160" t="str">
        <f t="shared" si="11"/>
        <v>nein</v>
      </c>
      <c r="Q35" s="161">
        <f t="shared" si="12"/>
        <v>1.3</v>
      </c>
    </row>
    <row r="36" spans="1:17">
      <c r="A36" s="134" t="s">
        <v>263</v>
      </c>
      <c r="B36" s="162">
        <v>2.5</v>
      </c>
      <c r="C36" s="162">
        <v>1.8</v>
      </c>
      <c r="D36" s="159">
        <f>ABS(B36-C36)/SQRT((B36*(100-B36)/E36)+(C36*(100-C36)/F36))</f>
        <v>2.08</v>
      </c>
      <c r="E36" s="123">
        <v>3742</v>
      </c>
      <c r="F36" s="123">
        <v>3675</v>
      </c>
      <c r="G36" s="160" t="str">
        <f>IF(D36&gt;1.96,"ja","nein")</f>
        <v>ja</v>
      </c>
      <c r="H36" s="161">
        <f>1.96*SQRT((B36*(100-B36)/E36))</f>
        <v>0.5</v>
      </c>
      <c r="I36" s="122"/>
      <c r="J36" s="134" t="s">
        <v>263</v>
      </c>
      <c r="K36" s="139">
        <v>3.4</v>
      </c>
      <c r="L36" s="139">
        <v>1.9</v>
      </c>
      <c r="M36" s="159">
        <f>ABS(K36-L36)/SQRT((K36*(100-K36)/N36)+(L36*(100-L36)/O36))</f>
        <v>3.04</v>
      </c>
      <c r="N36" s="123">
        <v>2145</v>
      </c>
      <c r="O36" s="123">
        <v>2061</v>
      </c>
      <c r="P36" s="160" t="str">
        <f t="shared" si="11"/>
        <v>ja</v>
      </c>
      <c r="Q36" s="161">
        <f t="shared" si="12"/>
        <v>0.8</v>
      </c>
    </row>
    <row r="37" spans="1:17">
      <c r="A37" s="134" t="s">
        <v>264</v>
      </c>
      <c r="B37" s="162">
        <v>5.8</v>
      </c>
      <c r="C37" s="162">
        <v>5.5</v>
      </c>
      <c r="D37" s="159">
        <f>ABS(B37-C37)/SQRT((B37*(100-B37)/E37)+(C37*(100-C37)/F37))</f>
        <v>0.56000000000000005</v>
      </c>
      <c r="E37" s="123">
        <v>3742</v>
      </c>
      <c r="F37" s="123">
        <v>3675</v>
      </c>
      <c r="G37" s="160" t="str">
        <f>IF(D37&gt;1.96,"ja","nein")</f>
        <v>nein</v>
      </c>
      <c r="H37" s="161">
        <f>1.96*SQRT((B37*(100-B37)/E37))</f>
        <v>0.7</v>
      </c>
      <c r="I37" s="122"/>
      <c r="J37" s="137" t="s">
        <v>264</v>
      </c>
      <c r="K37" s="139">
        <v>8.8000000000000007</v>
      </c>
      <c r="L37" s="139">
        <v>8.4</v>
      </c>
      <c r="M37" s="159">
        <f>ABS(K37-L37)/SQRT((K37*(100-K37)/N37)+(L37*(100-L37)/O37))</f>
        <v>0.46</v>
      </c>
      <c r="N37" s="123">
        <v>2145</v>
      </c>
      <c r="O37" s="123">
        <v>2061</v>
      </c>
      <c r="P37" s="160" t="str">
        <f t="shared" si="11"/>
        <v>nein</v>
      </c>
      <c r="Q37" s="161">
        <f t="shared" si="12"/>
        <v>1.2</v>
      </c>
    </row>
    <row r="38" spans="1:17">
      <c r="A38" s="134" t="s">
        <v>274</v>
      </c>
      <c r="B38" s="162">
        <v>5.2</v>
      </c>
      <c r="C38" s="162">
        <v>5.6</v>
      </c>
      <c r="D38" s="159">
        <f>ABS(B38-C38)/SQRT((B38*(100-B38)/E38)+(C38*(100-C38)/F38))</f>
        <v>0.76</v>
      </c>
      <c r="E38" s="123">
        <v>3742</v>
      </c>
      <c r="F38" s="123">
        <v>3675</v>
      </c>
      <c r="G38" s="160" t="str">
        <f>IF(D38&gt;1.96,"ja","nein")</f>
        <v>nein</v>
      </c>
      <c r="H38" s="161">
        <f>1.96*SQRT((B38*(100-B38)/E38))</f>
        <v>0.7</v>
      </c>
      <c r="I38" s="122"/>
      <c r="J38" s="137" t="s">
        <v>274</v>
      </c>
      <c r="K38" s="139">
        <v>5.2</v>
      </c>
      <c r="L38" s="139">
        <v>5.3</v>
      </c>
      <c r="M38" s="159">
        <f>ABS(K38-L38)/SQRT((K38*(100-K38)/N38)+(L38*(100-L38)/O38))</f>
        <v>0.15</v>
      </c>
      <c r="N38" s="123">
        <v>2145</v>
      </c>
      <c r="O38" s="123">
        <v>2061</v>
      </c>
      <c r="P38" s="160" t="str">
        <f t="shared" si="11"/>
        <v>nein</v>
      </c>
      <c r="Q38" s="161">
        <f t="shared" si="12"/>
        <v>0.9</v>
      </c>
    </row>
    <row r="39" spans="1:17">
      <c r="A39" s="134" t="s">
        <v>272</v>
      </c>
      <c r="B39" s="162">
        <v>2.6</v>
      </c>
      <c r="C39" s="162">
        <v>1.7</v>
      </c>
      <c r="D39" s="159">
        <f>ABS(B39-C39)/SQRT((B39*(100-B39)/E39)+(C39*(100-C39)/F39))</f>
        <v>2.68</v>
      </c>
      <c r="E39" s="123">
        <v>3742</v>
      </c>
      <c r="F39" s="123">
        <v>3675</v>
      </c>
      <c r="G39" s="160" t="str">
        <f>IF(D39&gt;1.96,"ja","nein")</f>
        <v>ja</v>
      </c>
      <c r="H39" s="161">
        <f>1.96*SQRT((B39*(100-B39)/E39))</f>
        <v>0.5</v>
      </c>
      <c r="I39" s="122"/>
      <c r="J39" s="137" t="s">
        <v>272</v>
      </c>
      <c r="K39" s="139">
        <v>3.3</v>
      </c>
      <c r="L39" s="139">
        <v>2.2000000000000002</v>
      </c>
      <c r="M39" s="159">
        <f>ABS(K39-L39)/SQRT((K39*(100-K39)/N39)+(L39*(100-L39)/O39))</f>
        <v>2.19</v>
      </c>
      <c r="N39" s="123">
        <v>2145</v>
      </c>
      <c r="O39" s="123">
        <v>2061</v>
      </c>
      <c r="P39" s="160" t="str">
        <f t="shared" si="11"/>
        <v>ja</v>
      </c>
      <c r="Q39" s="161">
        <f t="shared" si="12"/>
        <v>0.8</v>
      </c>
    </row>
    <row r="40" spans="1:17">
      <c r="A40" s="134" t="s">
        <v>267</v>
      </c>
      <c r="B40" s="162">
        <v>1.1000000000000001</v>
      </c>
      <c r="C40" s="162">
        <v>0.9</v>
      </c>
      <c r="D40" s="159">
        <f t="shared" si="13"/>
        <v>0.87</v>
      </c>
      <c r="E40" s="123">
        <v>3742</v>
      </c>
      <c r="F40" s="123">
        <v>3675</v>
      </c>
      <c r="G40" s="160" t="str">
        <f t="shared" si="9"/>
        <v>nein</v>
      </c>
      <c r="H40" s="161">
        <f t="shared" si="3"/>
        <v>0.3</v>
      </c>
      <c r="I40" s="122"/>
      <c r="J40" s="134" t="s">
        <v>267</v>
      </c>
      <c r="K40" s="139">
        <v>1.4</v>
      </c>
      <c r="L40" s="139">
        <v>1</v>
      </c>
      <c r="M40" s="159">
        <f t="shared" si="10"/>
        <v>1.19</v>
      </c>
      <c r="N40" s="123">
        <v>2145</v>
      </c>
      <c r="O40" s="123">
        <v>2061</v>
      </c>
      <c r="P40" s="160" t="str">
        <f t="shared" si="11"/>
        <v>nein</v>
      </c>
      <c r="Q40" s="161">
        <f t="shared" si="12"/>
        <v>0.5</v>
      </c>
    </row>
    <row r="41" spans="1:17">
      <c r="A41" s="134"/>
      <c r="B41" s="139"/>
      <c r="C41" s="139"/>
      <c r="D41" s="159"/>
      <c r="G41" s="160"/>
      <c r="H41" s="161"/>
      <c r="I41" s="122"/>
      <c r="J41" s="137"/>
      <c r="K41" s="139"/>
      <c r="L41" s="139"/>
      <c r="M41" s="159"/>
      <c r="P41" s="160"/>
      <c r="Q41" s="161"/>
    </row>
    <row r="42" spans="1:17">
      <c r="A42" s="142" t="s">
        <v>275</v>
      </c>
      <c r="B42" s="139"/>
      <c r="C42" s="139"/>
      <c r="D42" s="159"/>
      <c r="G42" s="160"/>
      <c r="H42" s="161"/>
      <c r="I42" s="122"/>
      <c r="J42" s="143" t="s">
        <v>275</v>
      </c>
      <c r="K42" s="139"/>
      <c r="L42" s="139"/>
      <c r="M42" s="159"/>
      <c r="P42" s="160"/>
      <c r="Q42" s="161"/>
    </row>
    <row r="43" spans="1:17">
      <c r="A43" s="134" t="s">
        <v>276</v>
      </c>
      <c r="B43" s="162">
        <v>18.899999999999999</v>
      </c>
      <c r="C43" s="162">
        <v>18.899999999999999</v>
      </c>
      <c r="D43" s="159">
        <f>ABS(B43-C43)/SQRT((B43*(100-B43)/E43)+(C43*(100-C43)/F43))</f>
        <v>0</v>
      </c>
      <c r="E43" s="123">
        <v>3327</v>
      </c>
      <c r="F43" s="123">
        <v>3296</v>
      </c>
      <c r="G43" s="160" t="str">
        <f t="shared" si="9"/>
        <v>nein</v>
      </c>
      <c r="H43" s="161">
        <f t="shared" si="3"/>
        <v>1.3</v>
      </c>
      <c r="I43" s="122"/>
      <c r="J43" s="137" t="s">
        <v>276</v>
      </c>
      <c r="K43" s="139">
        <v>8.6</v>
      </c>
      <c r="L43" s="139">
        <v>8.9</v>
      </c>
      <c r="M43" s="159">
        <f t="shared" si="10"/>
        <v>0.3</v>
      </c>
      <c r="N43" s="123">
        <v>1571</v>
      </c>
      <c r="O43" s="123">
        <v>1554</v>
      </c>
      <c r="P43" s="160" t="str">
        <f t="shared" ref="P43:P52" si="14">IF(M43&gt;1.96,"ja","nein")</f>
        <v>nein</v>
      </c>
      <c r="Q43" s="161">
        <f t="shared" ref="Q43:Q52" si="15">1.96*SQRT((K43*(100-K43)/N43))</f>
        <v>1.4</v>
      </c>
    </row>
    <row r="44" spans="1:17">
      <c r="A44" s="134" t="s">
        <v>257</v>
      </c>
      <c r="B44" s="162">
        <v>33.9</v>
      </c>
      <c r="C44" s="162">
        <v>33.4</v>
      </c>
      <c r="D44" s="159">
        <f t="shared" si="13"/>
        <v>0.43</v>
      </c>
      <c r="E44" s="123">
        <v>3327</v>
      </c>
      <c r="F44" s="123">
        <v>3296</v>
      </c>
      <c r="G44" s="160" t="str">
        <f t="shared" si="9"/>
        <v>nein</v>
      </c>
      <c r="H44" s="161">
        <f t="shared" si="3"/>
        <v>1.6</v>
      </c>
      <c r="I44" s="122"/>
      <c r="J44" s="137" t="s">
        <v>257</v>
      </c>
      <c r="K44" s="139">
        <v>37.299999999999997</v>
      </c>
      <c r="L44" s="139">
        <v>36.5</v>
      </c>
      <c r="M44" s="159">
        <f t="shared" si="10"/>
        <v>0.46</v>
      </c>
      <c r="N44" s="123">
        <v>1571</v>
      </c>
      <c r="O44" s="123">
        <v>1554</v>
      </c>
      <c r="P44" s="160" t="str">
        <f t="shared" si="14"/>
        <v>nein</v>
      </c>
      <c r="Q44" s="161">
        <f t="shared" si="15"/>
        <v>2.4</v>
      </c>
    </row>
    <row r="45" spans="1:17">
      <c r="A45" s="134" t="s">
        <v>258</v>
      </c>
      <c r="B45" s="162">
        <v>2.9</v>
      </c>
      <c r="C45" s="162">
        <v>2.6</v>
      </c>
      <c r="D45" s="159">
        <f t="shared" si="13"/>
        <v>0.75</v>
      </c>
      <c r="E45" s="123">
        <v>3327</v>
      </c>
      <c r="F45" s="123">
        <v>3296</v>
      </c>
      <c r="G45" s="160" t="str">
        <f t="shared" si="9"/>
        <v>nein</v>
      </c>
      <c r="H45" s="161">
        <f t="shared" si="3"/>
        <v>0.6</v>
      </c>
      <c r="I45" s="122"/>
      <c r="J45" s="137" t="s">
        <v>258</v>
      </c>
      <c r="K45" s="139">
        <v>4.4000000000000004</v>
      </c>
      <c r="L45" s="139">
        <v>3.7</v>
      </c>
      <c r="M45" s="159">
        <f t="shared" si="10"/>
        <v>0.99</v>
      </c>
      <c r="N45" s="123">
        <v>1571</v>
      </c>
      <c r="O45" s="123">
        <v>1554</v>
      </c>
      <c r="P45" s="160" t="str">
        <f t="shared" si="14"/>
        <v>nein</v>
      </c>
      <c r="Q45" s="161">
        <f t="shared" si="15"/>
        <v>1</v>
      </c>
    </row>
    <row r="46" spans="1:17">
      <c r="A46" s="134" t="s">
        <v>260</v>
      </c>
      <c r="B46" s="162">
        <v>33.700000000000003</v>
      </c>
      <c r="C46" s="162">
        <v>32.9</v>
      </c>
      <c r="D46" s="159">
        <f t="shared" si="13"/>
        <v>0.69</v>
      </c>
      <c r="E46" s="123">
        <v>3327</v>
      </c>
      <c r="F46" s="123">
        <v>3296</v>
      </c>
      <c r="G46" s="160" t="str">
        <f t="shared" si="9"/>
        <v>nein</v>
      </c>
      <c r="H46" s="161">
        <f t="shared" si="3"/>
        <v>1.6</v>
      </c>
      <c r="I46" s="122"/>
      <c r="J46" s="137" t="s">
        <v>260</v>
      </c>
      <c r="K46" s="139">
        <v>48.9</v>
      </c>
      <c r="L46" s="139">
        <v>49.5</v>
      </c>
      <c r="M46" s="159">
        <f t="shared" si="10"/>
        <v>0.34</v>
      </c>
      <c r="N46" s="123">
        <v>1571</v>
      </c>
      <c r="O46" s="123">
        <v>1554</v>
      </c>
      <c r="P46" s="160" t="str">
        <f t="shared" si="14"/>
        <v>nein</v>
      </c>
      <c r="Q46" s="161">
        <f t="shared" si="15"/>
        <v>2.5</v>
      </c>
    </row>
    <row r="47" spans="1:17">
      <c r="A47" s="134" t="s">
        <v>261</v>
      </c>
      <c r="B47" s="162">
        <v>13</v>
      </c>
      <c r="C47" s="162">
        <v>13.3</v>
      </c>
      <c r="D47" s="159">
        <f>ABS(B47-C47)/SQRT((B47*(100-B47)/E47)+(C47*(100-C47)/F47))</f>
        <v>0.36</v>
      </c>
      <c r="E47" s="123">
        <v>3327</v>
      </c>
      <c r="F47" s="123">
        <v>3296</v>
      </c>
      <c r="G47" s="160" t="str">
        <f t="shared" si="9"/>
        <v>nein</v>
      </c>
      <c r="H47" s="161">
        <f t="shared" si="3"/>
        <v>1.1000000000000001</v>
      </c>
      <c r="I47" s="122"/>
      <c r="J47" s="137" t="s">
        <v>261</v>
      </c>
      <c r="K47" s="139">
        <v>21.6</v>
      </c>
      <c r="L47" s="139">
        <v>22.6</v>
      </c>
      <c r="M47" s="159">
        <f t="shared" si="10"/>
        <v>0.67</v>
      </c>
      <c r="N47" s="123">
        <v>1571</v>
      </c>
      <c r="O47" s="123">
        <v>1554</v>
      </c>
      <c r="P47" s="160" t="str">
        <f t="shared" si="14"/>
        <v>nein</v>
      </c>
      <c r="Q47" s="161">
        <f t="shared" si="15"/>
        <v>2</v>
      </c>
    </row>
    <row r="48" spans="1:17">
      <c r="A48" s="134" t="s">
        <v>262</v>
      </c>
      <c r="B48" s="162">
        <v>14.6</v>
      </c>
      <c r="C48" s="162">
        <v>15.3</v>
      </c>
      <c r="D48" s="159">
        <f t="shared" si="13"/>
        <v>0.8</v>
      </c>
      <c r="E48" s="123">
        <v>3327</v>
      </c>
      <c r="F48" s="123">
        <v>3296</v>
      </c>
      <c r="G48" s="160" t="str">
        <f t="shared" si="9"/>
        <v>nein</v>
      </c>
      <c r="H48" s="161">
        <f t="shared" si="3"/>
        <v>1.2</v>
      </c>
      <c r="I48" s="122"/>
      <c r="J48" s="134" t="s">
        <v>262</v>
      </c>
      <c r="K48" s="139">
        <v>22.3</v>
      </c>
      <c r="L48" s="139">
        <v>24.8</v>
      </c>
      <c r="M48" s="159">
        <f t="shared" si="10"/>
        <v>1.65</v>
      </c>
      <c r="N48" s="123">
        <v>1571</v>
      </c>
      <c r="O48" s="123">
        <v>1554</v>
      </c>
      <c r="P48" s="160" t="str">
        <f t="shared" si="14"/>
        <v>nein</v>
      </c>
      <c r="Q48" s="161">
        <f t="shared" si="15"/>
        <v>2.1</v>
      </c>
    </row>
    <row r="49" spans="1:17">
      <c r="A49" s="134" t="s">
        <v>263</v>
      </c>
      <c r="B49" s="162">
        <v>1.5</v>
      </c>
      <c r="C49" s="162">
        <v>1.2</v>
      </c>
      <c r="D49" s="159">
        <f t="shared" si="13"/>
        <v>1.06</v>
      </c>
      <c r="E49" s="123">
        <v>3327</v>
      </c>
      <c r="F49" s="123">
        <v>3296</v>
      </c>
      <c r="G49" s="160" t="str">
        <f t="shared" si="9"/>
        <v>nein</v>
      </c>
      <c r="H49" s="161">
        <f t="shared" si="3"/>
        <v>0.4</v>
      </c>
      <c r="I49" s="122"/>
      <c r="J49" s="134" t="s">
        <v>263</v>
      </c>
      <c r="K49" s="139">
        <v>2</v>
      </c>
      <c r="L49" s="139">
        <v>1.6</v>
      </c>
      <c r="M49" s="159">
        <f t="shared" si="10"/>
        <v>0.84</v>
      </c>
      <c r="N49" s="123">
        <v>1571</v>
      </c>
      <c r="O49" s="123">
        <v>1554</v>
      </c>
      <c r="P49" s="160" t="str">
        <f t="shared" si="14"/>
        <v>nein</v>
      </c>
      <c r="Q49" s="161">
        <f t="shared" si="15"/>
        <v>0.7</v>
      </c>
    </row>
    <row r="50" spans="1:17">
      <c r="A50" s="134" t="s">
        <v>264</v>
      </c>
      <c r="B50" s="139">
        <v>2.8</v>
      </c>
      <c r="C50" s="139">
        <v>2.6</v>
      </c>
      <c r="D50" s="159">
        <f t="shared" si="13"/>
        <v>0.5</v>
      </c>
      <c r="E50" s="123">
        <v>3327</v>
      </c>
      <c r="F50" s="123">
        <v>3296</v>
      </c>
      <c r="G50" s="160" t="str">
        <f t="shared" si="9"/>
        <v>nein</v>
      </c>
      <c r="H50" s="161">
        <f t="shared" si="3"/>
        <v>0.6</v>
      </c>
      <c r="I50" s="122"/>
      <c r="J50" s="137" t="s">
        <v>264</v>
      </c>
      <c r="K50" s="139">
        <v>5.8</v>
      </c>
      <c r="L50" s="139">
        <v>5.0999999999999996</v>
      </c>
      <c r="M50" s="159">
        <f t="shared" si="10"/>
        <v>0.86</v>
      </c>
      <c r="N50" s="123">
        <v>1571</v>
      </c>
      <c r="O50" s="123">
        <v>1554</v>
      </c>
      <c r="P50" s="160" t="str">
        <f t="shared" si="14"/>
        <v>nein</v>
      </c>
      <c r="Q50" s="161">
        <f t="shared" si="15"/>
        <v>1.2</v>
      </c>
    </row>
    <row r="51" spans="1:17">
      <c r="A51" s="134" t="s">
        <v>274</v>
      </c>
      <c r="B51" s="162">
        <v>3.9</v>
      </c>
      <c r="C51" s="162">
        <v>3.8</v>
      </c>
      <c r="D51" s="159">
        <f t="shared" si="13"/>
        <v>0.21</v>
      </c>
      <c r="E51" s="123">
        <v>3327</v>
      </c>
      <c r="F51" s="123">
        <v>3296</v>
      </c>
      <c r="G51" s="160" t="str">
        <f t="shared" si="9"/>
        <v>nein</v>
      </c>
      <c r="H51" s="161">
        <f t="shared" si="3"/>
        <v>0.7</v>
      </c>
      <c r="I51" s="122"/>
      <c r="J51" s="137" t="s">
        <v>274</v>
      </c>
      <c r="K51" s="139">
        <v>4.5</v>
      </c>
      <c r="L51" s="139">
        <v>3.2</v>
      </c>
      <c r="M51" s="159">
        <f t="shared" si="10"/>
        <v>1.89</v>
      </c>
      <c r="N51" s="123">
        <v>1571</v>
      </c>
      <c r="O51" s="123">
        <v>1554</v>
      </c>
      <c r="P51" s="160" t="str">
        <f t="shared" si="14"/>
        <v>nein</v>
      </c>
      <c r="Q51" s="161">
        <f t="shared" si="15"/>
        <v>1</v>
      </c>
    </row>
    <row r="52" spans="1:17">
      <c r="A52" s="134" t="s">
        <v>272</v>
      </c>
      <c r="B52" s="139">
        <v>1.5</v>
      </c>
      <c r="C52" s="139">
        <v>0.9</v>
      </c>
      <c r="D52" s="159">
        <f t="shared" si="13"/>
        <v>2.2400000000000002</v>
      </c>
      <c r="E52" s="123">
        <v>3327</v>
      </c>
      <c r="F52" s="123">
        <v>3296</v>
      </c>
      <c r="G52" s="160" t="str">
        <f t="shared" si="9"/>
        <v>ja</v>
      </c>
      <c r="H52" s="161">
        <f t="shared" si="3"/>
        <v>0.4</v>
      </c>
      <c r="I52" s="122"/>
      <c r="J52" s="134" t="s">
        <v>272</v>
      </c>
      <c r="K52" s="139">
        <v>2.1</v>
      </c>
      <c r="L52" s="139">
        <v>1.1000000000000001</v>
      </c>
      <c r="M52" s="159">
        <f t="shared" si="10"/>
        <v>2.23</v>
      </c>
      <c r="N52" s="123">
        <v>1571</v>
      </c>
      <c r="O52" s="123">
        <v>1554</v>
      </c>
      <c r="P52" s="160" t="str">
        <f t="shared" si="14"/>
        <v>ja</v>
      </c>
      <c r="Q52" s="161">
        <f t="shared" si="15"/>
        <v>0.7</v>
      </c>
    </row>
    <row r="53" spans="1:17">
      <c r="A53" s="134"/>
      <c r="B53" s="139"/>
      <c r="C53" s="139"/>
      <c r="D53" s="159"/>
      <c r="G53" s="160"/>
      <c r="H53" s="161"/>
      <c r="I53" s="122"/>
      <c r="J53" s="137"/>
      <c r="K53" s="139"/>
      <c r="L53" s="139"/>
      <c r="M53" s="159"/>
      <c r="P53" s="160"/>
      <c r="Q53" s="161"/>
    </row>
    <row r="54" spans="1:17">
      <c r="A54" s="142" t="s">
        <v>277</v>
      </c>
      <c r="B54" s="139"/>
      <c r="C54" s="139"/>
      <c r="D54" s="159"/>
      <c r="G54" s="160"/>
      <c r="H54" s="161"/>
      <c r="I54" s="122"/>
      <c r="J54" s="143" t="s">
        <v>277</v>
      </c>
      <c r="K54" s="139"/>
      <c r="L54" s="139"/>
      <c r="M54" s="159"/>
      <c r="P54" s="160"/>
      <c r="Q54" s="161"/>
    </row>
    <row r="55" spans="1:17">
      <c r="A55" s="134" t="s">
        <v>278</v>
      </c>
      <c r="B55" s="162">
        <v>23.5</v>
      </c>
      <c r="C55" s="162">
        <v>26.9</v>
      </c>
      <c r="D55" s="159">
        <f t="shared" si="13"/>
        <v>2.4500000000000002</v>
      </c>
      <c r="E55" s="164">
        <v>1953</v>
      </c>
      <c r="F55" s="123">
        <v>1949</v>
      </c>
      <c r="G55" s="160" t="str">
        <f t="shared" si="9"/>
        <v>ja</v>
      </c>
      <c r="H55" s="161">
        <f t="shared" si="3"/>
        <v>1.9</v>
      </c>
      <c r="I55" s="122"/>
      <c r="J55" s="137" t="s">
        <v>278</v>
      </c>
      <c r="K55" s="139">
        <v>11.2</v>
      </c>
      <c r="L55" s="139">
        <v>12.2</v>
      </c>
      <c r="M55" s="159">
        <f t="shared" si="10"/>
        <v>0.63</v>
      </c>
      <c r="N55" s="164">
        <v>818</v>
      </c>
      <c r="O55" s="123">
        <v>800</v>
      </c>
      <c r="P55" s="160" t="str">
        <f t="shared" ref="P55:P62" si="16">IF(M55&gt;1.96,"ja","nein")</f>
        <v>nein</v>
      </c>
      <c r="Q55" s="161">
        <f t="shared" ref="Q55:Q62" si="17">1.96*SQRT((K55*(100-K55)/N55))</f>
        <v>2.2000000000000002</v>
      </c>
    </row>
    <row r="56" spans="1:17">
      <c r="A56" s="134" t="s">
        <v>257</v>
      </c>
      <c r="B56" s="162">
        <v>35.200000000000003</v>
      </c>
      <c r="C56" s="162">
        <v>32.4</v>
      </c>
      <c r="D56" s="159">
        <f t="shared" si="13"/>
        <v>1.85</v>
      </c>
      <c r="E56" s="164">
        <v>1953</v>
      </c>
      <c r="F56" s="123">
        <v>1949</v>
      </c>
      <c r="G56" s="160" t="str">
        <f t="shared" si="9"/>
        <v>nein</v>
      </c>
      <c r="H56" s="161">
        <f t="shared" si="3"/>
        <v>2.1</v>
      </c>
      <c r="I56" s="122"/>
      <c r="J56" s="137" t="s">
        <v>257</v>
      </c>
      <c r="K56" s="139">
        <v>39.700000000000003</v>
      </c>
      <c r="L56" s="139">
        <v>38.700000000000003</v>
      </c>
      <c r="M56" s="159">
        <f t="shared" si="10"/>
        <v>0.41</v>
      </c>
      <c r="N56" s="164">
        <v>818</v>
      </c>
      <c r="O56" s="123">
        <v>800</v>
      </c>
      <c r="P56" s="160" t="str">
        <f t="shared" si="16"/>
        <v>nein</v>
      </c>
      <c r="Q56" s="161">
        <f t="shared" si="17"/>
        <v>3.4</v>
      </c>
    </row>
    <row r="57" spans="1:17">
      <c r="A57" s="134" t="s">
        <v>258</v>
      </c>
      <c r="B57" s="162">
        <v>3.6</v>
      </c>
      <c r="C57" s="162">
        <v>3.3</v>
      </c>
      <c r="D57" s="159">
        <f t="shared" si="13"/>
        <v>0.51</v>
      </c>
      <c r="E57" s="164">
        <v>1953</v>
      </c>
      <c r="F57" s="123">
        <v>1949</v>
      </c>
      <c r="G57" s="160" t="str">
        <f t="shared" si="9"/>
        <v>nein</v>
      </c>
      <c r="H57" s="161">
        <f t="shared" si="3"/>
        <v>0.8</v>
      </c>
      <c r="I57" s="122"/>
      <c r="J57" s="137" t="s">
        <v>258</v>
      </c>
      <c r="K57" s="139">
        <v>5.2</v>
      </c>
      <c r="L57" s="139">
        <v>5.2</v>
      </c>
      <c r="M57" s="159">
        <f t="shared" si="10"/>
        <v>0</v>
      </c>
      <c r="N57" s="164">
        <v>818</v>
      </c>
      <c r="O57" s="123">
        <v>800</v>
      </c>
      <c r="P57" s="160" t="str">
        <f t="shared" si="16"/>
        <v>nein</v>
      </c>
      <c r="Q57" s="161">
        <f t="shared" si="17"/>
        <v>1.5</v>
      </c>
    </row>
    <row r="58" spans="1:17">
      <c r="A58" s="134" t="s">
        <v>260</v>
      </c>
      <c r="B58" s="162">
        <v>33.5</v>
      </c>
      <c r="C58" s="162">
        <v>31</v>
      </c>
      <c r="D58" s="159">
        <f t="shared" si="13"/>
        <v>1.67</v>
      </c>
      <c r="E58" s="164">
        <v>1953</v>
      </c>
      <c r="F58" s="123">
        <v>1949</v>
      </c>
      <c r="G58" s="160" t="str">
        <f t="shared" si="9"/>
        <v>nein</v>
      </c>
      <c r="H58" s="161">
        <f t="shared" si="3"/>
        <v>2.1</v>
      </c>
      <c r="I58" s="122"/>
      <c r="J58" s="137" t="s">
        <v>260</v>
      </c>
      <c r="K58" s="139">
        <v>53.5</v>
      </c>
      <c r="L58" s="139">
        <v>50.9</v>
      </c>
      <c r="M58" s="159">
        <f t="shared" si="10"/>
        <v>1.05</v>
      </c>
      <c r="N58" s="164">
        <v>818</v>
      </c>
      <c r="O58" s="123">
        <v>800</v>
      </c>
      <c r="P58" s="160" t="str">
        <f t="shared" si="16"/>
        <v>nein</v>
      </c>
      <c r="Q58" s="161">
        <f t="shared" si="17"/>
        <v>3.4</v>
      </c>
    </row>
    <row r="59" spans="1:17">
      <c r="A59" s="134" t="s">
        <v>261</v>
      </c>
      <c r="B59" s="162">
        <v>12</v>
      </c>
      <c r="C59" s="162">
        <v>12.8</v>
      </c>
      <c r="D59" s="159">
        <f t="shared" si="13"/>
        <v>0.76</v>
      </c>
      <c r="E59" s="164">
        <v>1953</v>
      </c>
      <c r="F59" s="123">
        <v>1949</v>
      </c>
      <c r="G59" s="160" t="str">
        <f t="shared" si="9"/>
        <v>nein</v>
      </c>
      <c r="H59" s="161">
        <f t="shared" si="3"/>
        <v>1.4</v>
      </c>
      <c r="I59" s="122"/>
      <c r="J59" s="137" t="s">
        <v>261</v>
      </c>
      <c r="K59" s="139">
        <v>20</v>
      </c>
      <c r="L59" s="139">
        <v>21.8</v>
      </c>
      <c r="M59" s="159">
        <f t="shared" si="10"/>
        <v>0.89</v>
      </c>
      <c r="N59" s="164">
        <v>818</v>
      </c>
      <c r="O59" s="123">
        <v>800</v>
      </c>
      <c r="P59" s="160" t="str">
        <f t="shared" si="16"/>
        <v>nein</v>
      </c>
      <c r="Q59" s="161">
        <f t="shared" si="17"/>
        <v>2.7</v>
      </c>
    </row>
    <row r="60" spans="1:17">
      <c r="A60" s="134" t="s">
        <v>262</v>
      </c>
      <c r="B60" s="162">
        <v>16.5</v>
      </c>
      <c r="C60" s="162">
        <v>14.5</v>
      </c>
      <c r="D60" s="159">
        <f t="shared" si="13"/>
        <v>1.73</v>
      </c>
      <c r="E60" s="164">
        <v>1953</v>
      </c>
      <c r="F60" s="123">
        <v>1949</v>
      </c>
      <c r="G60" s="160" t="str">
        <f t="shared" si="9"/>
        <v>nein</v>
      </c>
      <c r="H60" s="161">
        <f t="shared" si="3"/>
        <v>1.6</v>
      </c>
      <c r="I60" s="122"/>
      <c r="J60" s="134" t="s">
        <v>262</v>
      </c>
      <c r="K60" s="139">
        <v>28.5</v>
      </c>
      <c r="L60" s="139">
        <v>25.7</v>
      </c>
      <c r="M60" s="159">
        <f t="shared" si="10"/>
        <v>1.27</v>
      </c>
      <c r="N60" s="164">
        <v>818</v>
      </c>
      <c r="O60" s="123">
        <v>800</v>
      </c>
      <c r="P60" s="160" t="str">
        <f t="shared" si="16"/>
        <v>nein</v>
      </c>
      <c r="Q60" s="161">
        <f t="shared" si="17"/>
        <v>3.1</v>
      </c>
    </row>
    <row r="61" spans="1:17">
      <c r="A61" s="134" t="s">
        <v>263</v>
      </c>
      <c r="B61" s="162">
        <v>1.2</v>
      </c>
      <c r="C61" s="162">
        <v>1.1000000000000001</v>
      </c>
      <c r="D61" s="159">
        <f t="shared" si="13"/>
        <v>0.28999999999999998</v>
      </c>
      <c r="E61" s="164">
        <v>1953</v>
      </c>
      <c r="F61" s="123">
        <v>1949</v>
      </c>
      <c r="G61" s="160" t="str">
        <f t="shared" si="9"/>
        <v>nein</v>
      </c>
      <c r="H61" s="161">
        <f t="shared" si="3"/>
        <v>0.5</v>
      </c>
      <c r="I61" s="122"/>
      <c r="J61" s="134" t="s">
        <v>263</v>
      </c>
      <c r="K61" s="139">
        <v>2.1</v>
      </c>
      <c r="L61" s="139">
        <v>2.2999999999999998</v>
      </c>
      <c r="M61" s="159">
        <f t="shared" si="10"/>
        <v>0.27</v>
      </c>
      <c r="N61" s="164">
        <v>818</v>
      </c>
      <c r="O61" s="123">
        <v>800</v>
      </c>
      <c r="P61" s="160" t="str">
        <f t="shared" si="16"/>
        <v>nein</v>
      </c>
      <c r="Q61" s="161">
        <f t="shared" si="17"/>
        <v>1</v>
      </c>
    </row>
    <row r="62" spans="1:17">
      <c r="A62" s="134" t="s">
        <v>279</v>
      </c>
      <c r="B62" s="139">
        <v>3.7</v>
      </c>
      <c r="C62" s="139">
        <v>3</v>
      </c>
      <c r="D62" s="159">
        <f t="shared" si="13"/>
        <v>1.22</v>
      </c>
      <c r="E62" s="164">
        <v>1953</v>
      </c>
      <c r="F62" s="123">
        <v>1949</v>
      </c>
      <c r="G62" s="160" t="str">
        <f t="shared" si="9"/>
        <v>nein</v>
      </c>
      <c r="H62" s="161">
        <f t="shared" si="3"/>
        <v>0.8</v>
      </c>
      <c r="I62" s="122"/>
      <c r="J62" s="134" t="s">
        <v>279</v>
      </c>
      <c r="K62" s="139">
        <v>6.2</v>
      </c>
      <c r="L62" s="139">
        <v>4.3</v>
      </c>
      <c r="M62" s="159">
        <f t="shared" si="10"/>
        <v>1.72</v>
      </c>
      <c r="N62" s="164">
        <v>818</v>
      </c>
      <c r="O62" s="123">
        <v>800</v>
      </c>
      <c r="P62" s="160" t="str">
        <f t="shared" si="16"/>
        <v>nein</v>
      </c>
      <c r="Q62" s="161">
        <f t="shared" si="17"/>
        <v>1.7</v>
      </c>
    </row>
    <row r="63" spans="1:17">
      <c r="A63" s="134"/>
      <c r="B63" s="139"/>
      <c r="C63" s="139"/>
      <c r="D63" s="159"/>
      <c r="E63" s="144"/>
      <c r="G63" s="160"/>
      <c r="H63" s="161"/>
      <c r="I63" s="122"/>
      <c r="J63" s="137"/>
      <c r="K63" s="139"/>
      <c r="L63" s="139"/>
      <c r="M63" s="159"/>
      <c r="N63" s="144"/>
      <c r="P63" s="160"/>
      <c r="Q63" s="161"/>
    </row>
    <row r="64" spans="1:17">
      <c r="A64" s="142" t="s">
        <v>280</v>
      </c>
      <c r="B64" s="139"/>
      <c r="C64" s="139"/>
      <c r="D64" s="159"/>
      <c r="E64" s="144"/>
      <c r="G64" s="160"/>
      <c r="H64" s="161"/>
      <c r="I64" s="122"/>
      <c r="J64" s="143" t="s">
        <v>280</v>
      </c>
      <c r="K64" s="139"/>
      <c r="L64" s="139"/>
      <c r="M64" s="159"/>
      <c r="N64" s="144"/>
      <c r="P64" s="160"/>
      <c r="Q64" s="161"/>
    </row>
    <row r="65" spans="1:17">
      <c r="A65" s="134" t="s">
        <v>281</v>
      </c>
      <c r="B65" s="162">
        <v>23</v>
      </c>
      <c r="C65" s="162">
        <v>23.3</v>
      </c>
      <c r="D65" s="159">
        <f>ABS(B65-C65)/SQRT((B65*(100-B65)/E65)+(C65*(100-C65)/F65))</f>
        <v>0.27</v>
      </c>
      <c r="E65" s="164">
        <v>2954</v>
      </c>
      <c r="F65" s="123">
        <v>2835</v>
      </c>
      <c r="G65" s="160" t="str">
        <f t="shared" si="9"/>
        <v>nein</v>
      </c>
      <c r="H65" s="161">
        <f t="shared" si="3"/>
        <v>1.5</v>
      </c>
      <c r="I65" s="122"/>
      <c r="J65" s="137" t="s">
        <v>281</v>
      </c>
      <c r="K65" s="139">
        <v>9.5</v>
      </c>
      <c r="L65" s="139">
        <v>10.4</v>
      </c>
      <c r="M65" s="159">
        <f t="shared" si="10"/>
        <v>0.79</v>
      </c>
      <c r="N65" s="164">
        <v>1413</v>
      </c>
      <c r="O65" s="123">
        <v>1371</v>
      </c>
      <c r="P65" s="160" t="str">
        <f t="shared" ref="P65:P74" si="18">IF(M65&gt;1.96,"ja","nein")</f>
        <v>nein</v>
      </c>
      <c r="Q65" s="161">
        <f t="shared" ref="Q65:Q74" si="19">1.96*SQRT((K65*(100-K65)/N65))</f>
        <v>1.5</v>
      </c>
    </row>
    <row r="66" spans="1:17">
      <c r="A66" s="134" t="s">
        <v>257</v>
      </c>
      <c r="B66" s="162">
        <v>30.8</v>
      </c>
      <c r="C66" s="162">
        <v>31.2</v>
      </c>
      <c r="D66" s="159">
        <f t="shared" si="13"/>
        <v>0.33</v>
      </c>
      <c r="E66" s="164">
        <v>2954</v>
      </c>
      <c r="F66" s="123">
        <v>2835</v>
      </c>
      <c r="G66" s="160" t="str">
        <f t="shared" si="9"/>
        <v>nein</v>
      </c>
      <c r="H66" s="161">
        <f t="shared" si="3"/>
        <v>1.7</v>
      </c>
      <c r="I66" s="122"/>
      <c r="J66" s="137" t="s">
        <v>257</v>
      </c>
      <c r="K66" s="139">
        <v>35.9</v>
      </c>
      <c r="L66" s="139">
        <v>34.4</v>
      </c>
      <c r="M66" s="159">
        <f t="shared" si="10"/>
        <v>0.83</v>
      </c>
      <c r="N66" s="164">
        <v>1413</v>
      </c>
      <c r="O66" s="123">
        <v>1371</v>
      </c>
      <c r="P66" s="160" t="str">
        <f t="shared" si="18"/>
        <v>nein</v>
      </c>
      <c r="Q66" s="161">
        <f t="shared" si="19"/>
        <v>2.5</v>
      </c>
    </row>
    <row r="67" spans="1:17">
      <c r="A67" s="134" t="s">
        <v>258</v>
      </c>
      <c r="B67" s="162">
        <v>3.1</v>
      </c>
      <c r="C67" s="162">
        <v>3.2</v>
      </c>
      <c r="D67" s="159">
        <f t="shared" si="13"/>
        <v>0.22</v>
      </c>
      <c r="E67" s="164">
        <v>2954</v>
      </c>
      <c r="F67" s="123">
        <v>2835</v>
      </c>
      <c r="G67" s="160" t="str">
        <f t="shared" si="9"/>
        <v>nein</v>
      </c>
      <c r="H67" s="161">
        <f t="shared" si="3"/>
        <v>0.6</v>
      </c>
      <c r="I67" s="122"/>
      <c r="J67" s="137" t="s">
        <v>258</v>
      </c>
      <c r="K67" s="139">
        <v>4</v>
      </c>
      <c r="L67" s="139">
        <v>4.3</v>
      </c>
      <c r="M67" s="159">
        <f t="shared" si="10"/>
        <v>0.4</v>
      </c>
      <c r="N67" s="164">
        <v>1413</v>
      </c>
      <c r="O67" s="123">
        <v>1371</v>
      </c>
      <c r="P67" s="160" t="str">
        <f t="shared" si="18"/>
        <v>nein</v>
      </c>
      <c r="Q67" s="161">
        <f t="shared" si="19"/>
        <v>1</v>
      </c>
    </row>
    <row r="68" spans="1:17">
      <c r="A68" s="134" t="s">
        <v>260</v>
      </c>
      <c r="B68" s="162">
        <v>38.4</v>
      </c>
      <c r="C68" s="162">
        <v>38.9</v>
      </c>
      <c r="D68" s="159">
        <f t="shared" si="13"/>
        <v>0.39</v>
      </c>
      <c r="E68" s="164">
        <v>2954</v>
      </c>
      <c r="F68" s="123">
        <v>2835</v>
      </c>
      <c r="G68" s="160" t="str">
        <f t="shared" si="9"/>
        <v>nein</v>
      </c>
      <c r="H68" s="161">
        <f t="shared" si="3"/>
        <v>1.8</v>
      </c>
      <c r="I68" s="122"/>
      <c r="J68" s="137" t="s">
        <v>260</v>
      </c>
      <c r="K68" s="139">
        <v>49.4</v>
      </c>
      <c r="L68" s="139">
        <v>52</v>
      </c>
      <c r="M68" s="159">
        <f t="shared" si="10"/>
        <v>1.37</v>
      </c>
      <c r="N68" s="164">
        <v>1413</v>
      </c>
      <c r="O68" s="123">
        <v>1371</v>
      </c>
      <c r="P68" s="160" t="str">
        <f t="shared" si="18"/>
        <v>nein</v>
      </c>
      <c r="Q68" s="161">
        <f t="shared" si="19"/>
        <v>2.6</v>
      </c>
    </row>
    <row r="69" spans="1:17">
      <c r="A69" s="134" t="s">
        <v>261</v>
      </c>
      <c r="B69" s="162">
        <v>9.5</v>
      </c>
      <c r="C69" s="162">
        <v>9</v>
      </c>
      <c r="D69" s="159">
        <f t="shared" si="13"/>
        <v>0.66</v>
      </c>
      <c r="E69" s="164">
        <v>2954</v>
      </c>
      <c r="F69" s="123">
        <v>2835</v>
      </c>
      <c r="G69" s="160" t="str">
        <f t="shared" si="9"/>
        <v>nein</v>
      </c>
      <c r="H69" s="161">
        <f t="shared" si="3"/>
        <v>1.1000000000000001</v>
      </c>
      <c r="I69" s="122"/>
      <c r="J69" s="137" t="s">
        <v>261</v>
      </c>
      <c r="K69" s="139">
        <v>16.2</v>
      </c>
      <c r="L69" s="139">
        <v>14.7</v>
      </c>
      <c r="M69" s="159">
        <f t="shared" si="10"/>
        <v>1.1000000000000001</v>
      </c>
      <c r="N69" s="164">
        <v>1413</v>
      </c>
      <c r="O69" s="123">
        <v>1371</v>
      </c>
      <c r="P69" s="160" t="str">
        <f t="shared" si="18"/>
        <v>nein</v>
      </c>
      <c r="Q69" s="161">
        <f t="shared" si="19"/>
        <v>1.9</v>
      </c>
    </row>
    <row r="70" spans="1:17">
      <c r="A70" s="165" t="s">
        <v>262</v>
      </c>
      <c r="B70" s="162">
        <v>5</v>
      </c>
      <c r="C70" s="162">
        <v>4.5999999999999996</v>
      </c>
      <c r="D70" s="159">
        <f t="shared" si="13"/>
        <v>0.71</v>
      </c>
      <c r="E70" s="164">
        <v>2954</v>
      </c>
      <c r="F70" s="123">
        <v>2835</v>
      </c>
      <c r="G70" s="160" t="str">
        <f t="shared" si="9"/>
        <v>nein</v>
      </c>
      <c r="H70" s="161">
        <f t="shared" si="3"/>
        <v>0.8</v>
      </c>
      <c r="I70" s="122"/>
      <c r="J70" s="165" t="s">
        <v>262</v>
      </c>
      <c r="K70" s="139">
        <v>9.1</v>
      </c>
      <c r="L70" s="139">
        <v>7.8</v>
      </c>
      <c r="M70" s="159">
        <f t="shared" si="10"/>
        <v>1.23</v>
      </c>
      <c r="N70" s="164">
        <v>1413</v>
      </c>
      <c r="O70" s="123">
        <v>1371</v>
      </c>
      <c r="P70" s="160" t="str">
        <f t="shared" si="18"/>
        <v>nein</v>
      </c>
      <c r="Q70" s="161">
        <f t="shared" si="19"/>
        <v>1.5</v>
      </c>
    </row>
    <row r="71" spans="1:17">
      <c r="A71" s="165" t="s">
        <v>263</v>
      </c>
      <c r="B71" s="162">
        <v>1.1000000000000001</v>
      </c>
      <c r="C71" s="162">
        <v>0.6</v>
      </c>
      <c r="D71" s="159">
        <f t="shared" si="13"/>
        <v>2.08</v>
      </c>
      <c r="E71" s="164">
        <v>2954</v>
      </c>
      <c r="F71" s="123">
        <v>2835</v>
      </c>
      <c r="G71" s="160" t="str">
        <f t="shared" si="9"/>
        <v>ja</v>
      </c>
      <c r="H71" s="161">
        <f t="shared" si="3"/>
        <v>0.4</v>
      </c>
      <c r="I71" s="122"/>
      <c r="J71" s="165" t="s">
        <v>263</v>
      </c>
      <c r="K71" s="139">
        <v>1.9</v>
      </c>
      <c r="L71" s="139">
        <v>1</v>
      </c>
      <c r="M71" s="159">
        <f t="shared" si="10"/>
        <v>1.99</v>
      </c>
      <c r="N71" s="164">
        <v>1413</v>
      </c>
      <c r="O71" s="123">
        <v>1371</v>
      </c>
      <c r="P71" s="160" t="str">
        <f t="shared" si="18"/>
        <v>ja</v>
      </c>
      <c r="Q71" s="161">
        <f t="shared" si="19"/>
        <v>0.7</v>
      </c>
    </row>
    <row r="72" spans="1:17">
      <c r="A72" s="134" t="s">
        <v>279</v>
      </c>
      <c r="B72" s="162">
        <v>19.2</v>
      </c>
      <c r="C72" s="162">
        <v>21.8</v>
      </c>
      <c r="D72" s="159">
        <f t="shared" si="13"/>
        <v>2.4500000000000002</v>
      </c>
      <c r="E72" s="164">
        <v>2954</v>
      </c>
      <c r="F72" s="123">
        <v>2835</v>
      </c>
      <c r="G72" s="160" t="str">
        <f t="shared" si="9"/>
        <v>ja</v>
      </c>
      <c r="H72" s="161">
        <f t="shared" si="3"/>
        <v>1.4</v>
      </c>
      <c r="I72" s="122"/>
      <c r="J72" s="134" t="s">
        <v>279</v>
      </c>
      <c r="K72" s="139">
        <v>22.8</v>
      </c>
      <c r="L72" s="139">
        <v>28.5</v>
      </c>
      <c r="M72" s="159">
        <f t="shared" si="10"/>
        <v>3.45</v>
      </c>
      <c r="N72" s="164">
        <v>1413</v>
      </c>
      <c r="O72" s="123">
        <v>1371</v>
      </c>
      <c r="P72" s="160" t="str">
        <f t="shared" si="18"/>
        <v>ja</v>
      </c>
      <c r="Q72" s="161">
        <f t="shared" si="19"/>
        <v>2.2000000000000002</v>
      </c>
    </row>
    <row r="73" spans="1:17">
      <c r="A73" s="137" t="s">
        <v>282</v>
      </c>
      <c r="B73" s="166">
        <v>5.4</v>
      </c>
      <c r="C73" s="166">
        <v>5.2</v>
      </c>
      <c r="D73" s="159">
        <f>ABS(B73-C73)/SQRT((B73*(100-B73)/E73)+(C73*(100-C73)/F73))</f>
        <v>0.34</v>
      </c>
      <c r="E73" s="164">
        <v>2954</v>
      </c>
      <c r="F73" s="123">
        <v>2835</v>
      </c>
      <c r="G73" s="160" t="str">
        <f t="shared" si="9"/>
        <v>nein</v>
      </c>
      <c r="H73" s="167">
        <f t="shared" si="3"/>
        <v>0.8</v>
      </c>
      <c r="I73" s="122"/>
      <c r="J73" s="137" t="s">
        <v>282</v>
      </c>
      <c r="K73" s="145">
        <v>5.0999999999999996</v>
      </c>
      <c r="L73" s="145">
        <v>4.2</v>
      </c>
      <c r="M73" s="159">
        <f t="shared" si="10"/>
        <v>1.1299999999999999</v>
      </c>
      <c r="N73" s="164">
        <v>1413</v>
      </c>
      <c r="O73" s="123">
        <v>1371</v>
      </c>
      <c r="P73" s="160" t="str">
        <f t="shared" si="18"/>
        <v>nein</v>
      </c>
      <c r="Q73" s="167">
        <f t="shared" si="19"/>
        <v>1.1000000000000001</v>
      </c>
    </row>
    <row r="74" spans="1:17">
      <c r="A74" s="137" t="s">
        <v>109</v>
      </c>
      <c r="B74" s="145">
        <v>2.4</v>
      </c>
      <c r="C74" s="145">
        <v>2.9</v>
      </c>
      <c r="D74" s="159">
        <f t="shared" si="13"/>
        <v>1.18</v>
      </c>
      <c r="E74" s="164">
        <v>2954</v>
      </c>
      <c r="F74" s="123">
        <v>2835</v>
      </c>
      <c r="G74" s="160" t="str">
        <f t="shared" si="9"/>
        <v>nein</v>
      </c>
      <c r="H74" s="167">
        <f t="shared" si="3"/>
        <v>0.6</v>
      </c>
      <c r="I74" s="145"/>
      <c r="J74" s="137" t="s">
        <v>109</v>
      </c>
      <c r="K74" s="145">
        <v>3.9</v>
      </c>
      <c r="L74" s="145">
        <v>5.2</v>
      </c>
      <c r="M74" s="168">
        <f t="shared" si="10"/>
        <v>1.64</v>
      </c>
      <c r="N74" s="164">
        <v>1413</v>
      </c>
      <c r="O74" s="123">
        <v>1371</v>
      </c>
      <c r="P74" s="160" t="str">
        <f t="shared" si="18"/>
        <v>nein</v>
      </c>
      <c r="Q74" s="167">
        <f t="shared" si="19"/>
        <v>1</v>
      </c>
    </row>
    <row r="75" spans="1:17">
      <c r="A75" s="146"/>
      <c r="B75" s="145"/>
      <c r="C75" s="145"/>
      <c r="D75" s="168"/>
      <c r="E75" s="164"/>
      <c r="G75" s="160"/>
      <c r="H75" s="167"/>
      <c r="I75" s="122"/>
      <c r="J75" s="137"/>
      <c r="K75" s="145"/>
      <c r="L75" s="145"/>
      <c r="M75" s="159"/>
      <c r="N75" s="144"/>
      <c r="P75" s="160"/>
      <c r="Q75" s="167"/>
    </row>
    <row r="76" spans="1:17">
      <c r="A76" s="143" t="s">
        <v>283</v>
      </c>
      <c r="B76" s="145"/>
      <c r="C76" s="145"/>
      <c r="D76" s="168"/>
      <c r="E76" s="144"/>
      <c r="G76" s="160"/>
      <c r="H76" s="167"/>
      <c r="I76" s="145"/>
      <c r="J76" s="143" t="s">
        <v>283</v>
      </c>
      <c r="K76" s="145"/>
      <c r="L76" s="145"/>
      <c r="M76" s="168"/>
      <c r="N76" s="144"/>
      <c r="P76" s="160"/>
      <c r="Q76" s="167"/>
    </row>
    <row r="77" spans="1:17">
      <c r="A77" s="134" t="s">
        <v>284</v>
      </c>
      <c r="B77" s="162">
        <v>31.1</v>
      </c>
      <c r="C77" s="162">
        <v>34.299999999999997</v>
      </c>
      <c r="D77" s="159">
        <f t="shared" si="13"/>
        <v>2.2999999999999998</v>
      </c>
      <c r="E77" s="164">
        <v>2318</v>
      </c>
      <c r="F77" s="123">
        <v>2227</v>
      </c>
      <c r="G77" s="160" t="str">
        <f t="shared" si="9"/>
        <v>ja</v>
      </c>
      <c r="H77" s="167">
        <f t="shared" si="3"/>
        <v>1.9</v>
      </c>
      <c r="I77" s="122"/>
      <c r="J77" s="137" t="s">
        <v>284</v>
      </c>
      <c r="K77" s="139">
        <v>15.3</v>
      </c>
      <c r="L77" s="139">
        <v>18.2</v>
      </c>
      <c r="M77" s="159">
        <f t="shared" si="10"/>
        <v>1.72</v>
      </c>
      <c r="N77" s="164">
        <v>1032</v>
      </c>
      <c r="O77" s="123">
        <v>930</v>
      </c>
      <c r="P77" s="160" t="str">
        <f t="shared" ref="P77:P85" si="20">IF(M77&gt;1.96,"ja","nein")</f>
        <v>nein</v>
      </c>
      <c r="Q77" s="161">
        <f t="shared" ref="Q77:Q85" si="21">1.96*SQRT((K77*(100-K77)/N77))</f>
        <v>2.2000000000000002</v>
      </c>
    </row>
    <row r="78" spans="1:17">
      <c r="A78" s="134" t="s">
        <v>257</v>
      </c>
      <c r="B78" s="162">
        <v>33.299999999999997</v>
      </c>
      <c r="C78" s="162">
        <v>31.1</v>
      </c>
      <c r="D78" s="159">
        <f t="shared" si="13"/>
        <v>1.59</v>
      </c>
      <c r="E78" s="164">
        <v>2318</v>
      </c>
      <c r="F78" s="123">
        <v>2227</v>
      </c>
      <c r="G78" s="160" t="str">
        <f t="shared" si="9"/>
        <v>nein</v>
      </c>
      <c r="H78" s="161">
        <f t="shared" si="3"/>
        <v>1.9</v>
      </c>
      <c r="I78" s="122"/>
      <c r="J78" s="137" t="s">
        <v>257</v>
      </c>
      <c r="K78" s="139">
        <v>37.1</v>
      </c>
      <c r="L78" s="139">
        <v>38.1</v>
      </c>
      <c r="M78" s="159">
        <f t="shared" si="10"/>
        <v>0.46</v>
      </c>
      <c r="N78" s="164">
        <v>1032</v>
      </c>
      <c r="O78" s="123">
        <v>930</v>
      </c>
      <c r="P78" s="160" t="str">
        <f t="shared" si="20"/>
        <v>nein</v>
      </c>
      <c r="Q78" s="161">
        <f t="shared" si="21"/>
        <v>2.9</v>
      </c>
    </row>
    <row r="79" spans="1:17">
      <c r="A79" s="134" t="s">
        <v>258</v>
      </c>
      <c r="B79" s="162">
        <v>3.2</v>
      </c>
      <c r="C79" s="162">
        <v>3.7</v>
      </c>
      <c r="D79" s="159">
        <f t="shared" si="13"/>
        <v>0.92</v>
      </c>
      <c r="E79" s="164">
        <v>2318</v>
      </c>
      <c r="F79" s="123">
        <v>2227</v>
      </c>
      <c r="G79" s="160" t="str">
        <f t="shared" si="9"/>
        <v>nein</v>
      </c>
      <c r="H79" s="161">
        <f t="shared" si="3"/>
        <v>0.7</v>
      </c>
      <c r="I79" s="122"/>
      <c r="J79" s="137" t="s">
        <v>258</v>
      </c>
      <c r="K79" s="139">
        <v>4.9000000000000004</v>
      </c>
      <c r="L79" s="139">
        <v>5.8</v>
      </c>
      <c r="M79" s="159">
        <f t="shared" si="10"/>
        <v>0.88</v>
      </c>
      <c r="N79" s="164">
        <v>1032</v>
      </c>
      <c r="O79" s="123">
        <v>930</v>
      </c>
      <c r="P79" s="160" t="str">
        <f t="shared" si="20"/>
        <v>nein</v>
      </c>
      <c r="Q79" s="161">
        <f t="shared" si="21"/>
        <v>1.3</v>
      </c>
    </row>
    <row r="80" spans="1:17">
      <c r="A80" s="134" t="s">
        <v>260</v>
      </c>
      <c r="B80" s="162">
        <v>36.5</v>
      </c>
      <c r="C80" s="162">
        <v>36.299999999999997</v>
      </c>
      <c r="D80" s="159">
        <f t="shared" si="13"/>
        <v>0.14000000000000001</v>
      </c>
      <c r="E80" s="164">
        <v>2318</v>
      </c>
      <c r="F80" s="123">
        <v>2227</v>
      </c>
      <c r="G80" s="160" t="str">
        <f t="shared" si="9"/>
        <v>nein</v>
      </c>
      <c r="H80" s="161">
        <f t="shared" si="3"/>
        <v>2</v>
      </c>
      <c r="I80" s="122"/>
      <c r="J80" s="137" t="s">
        <v>260</v>
      </c>
      <c r="K80" s="139">
        <v>52.4</v>
      </c>
      <c r="L80" s="139">
        <v>51.2</v>
      </c>
      <c r="M80" s="159">
        <f t="shared" si="10"/>
        <v>0.53</v>
      </c>
      <c r="N80" s="164">
        <v>1032</v>
      </c>
      <c r="O80" s="123">
        <v>930</v>
      </c>
      <c r="P80" s="160" t="str">
        <f t="shared" si="20"/>
        <v>nein</v>
      </c>
      <c r="Q80" s="161">
        <f t="shared" si="21"/>
        <v>3</v>
      </c>
    </row>
    <row r="81" spans="1:17">
      <c r="A81" s="134" t="s">
        <v>261</v>
      </c>
      <c r="B81" s="162">
        <v>9.5</v>
      </c>
      <c r="C81" s="162">
        <v>8.6999999999999993</v>
      </c>
      <c r="D81" s="159">
        <f t="shared" si="13"/>
        <v>0.94</v>
      </c>
      <c r="E81" s="164">
        <v>2318</v>
      </c>
      <c r="F81" s="123">
        <v>2227</v>
      </c>
      <c r="G81" s="160" t="str">
        <f t="shared" si="9"/>
        <v>nein</v>
      </c>
      <c r="H81" s="161">
        <f t="shared" si="3"/>
        <v>1.2</v>
      </c>
      <c r="I81" s="122"/>
      <c r="J81" s="137" t="s">
        <v>261</v>
      </c>
      <c r="K81" s="139">
        <v>17.100000000000001</v>
      </c>
      <c r="L81" s="139">
        <v>15.3</v>
      </c>
      <c r="M81" s="159">
        <f t="shared" si="10"/>
        <v>1.08</v>
      </c>
      <c r="N81" s="164">
        <v>1032</v>
      </c>
      <c r="O81" s="123">
        <v>930</v>
      </c>
      <c r="P81" s="160" t="str">
        <f t="shared" si="20"/>
        <v>nein</v>
      </c>
      <c r="Q81" s="161">
        <f t="shared" si="21"/>
        <v>2.2999999999999998</v>
      </c>
    </row>
    <row r="82" spans="1:17">
      <c r="A82" s="165" t="s">
        <v>262</v>
      </c>
      <c r="B82" s="162">
        <v>2.2999999999999998</v>
      </c>
      <c r="C82" s="162">
        <v>1.9</v>
      </c>
      <c r="D82" s="159">
        <f t="shared" si="13"/>
        <v>0.94</v>
      </c>
      <c r="E82" s="164">
        <v>2318</v>
      </c>
      <c r="F82" s="123">
        <v>2227</v>
      </c>
      <c r="G82" s="160" t="str">
        <f t="shared" si="9"/>
        <v>nein</v>
      </c>
      <c r="H82" s="161">
        <f t="shared" ref="H82:H132" si="22">1.96*SQRT((B82*(100-B82)/E82))</f>
        <v>0.6</v>
      </c>
      <c r="I82" s="122"/>
      <c r="J82" s="165" t="s">
        <v>262</v>
      </c>
      <c r="K82" s="139">
        <v>4.3</v>
      </c>
      <c r="L82" s="139">
        <v>3.2</v>
      </c>
      <c r="M82" s="159">
        <f t="shared" si="10"/>
        <v>1.29</v>
      </c>
      <c r="N82" s="164">
        <v>1032</v>
      </c>
      <c r="O82" s="123">
        <v>930</v>
      </c>
      <c r="P82" s="160" t="str">
        <f t="shared" si="20"/>
        <v>nein</v>
      </c>
      <c r="Q82" s="161">
        <f t="shared" si="21"/>
        <v>1.2</v>
      </c>
    </row>
    <row r="83" spans="1:17">
      <c r="A83" s="165" t="s">
        <v>263</v>
      </c>
      <c r="B83" s="162">
        <v>1.2</v>
      </c>
      <c r="C83" s="162">
        <v>1.4</v>
      </c>
      <c r="D83" s="159">
        <f t="shared" si="13"/>
        <v>0.59</v>
      </c>
      <c r="E83" s="164">
        <v>2318</v>
      </c>
      <c r="F83" s="123">
        <v>2227</v>
      </c>
      <c r="G83" s="160" t="str">
        <f t="shared" si="9"/>
        <v>nein</v>
      </c>
      <c r="H83" s="161">
        <f t="shared" si="22"/>
        <v>0.4</v>
      </c>
      <c r="I83" s="122"/>
      <c r="J83" s="165" t="s">
        <v>263</v>
      </c>
      <c r="K83" s="139">
        <v>1.4</v>
      </c>
      <c r="L83" s="139">
        <v>2.5</v>
      </c>
      <c r="M83" s="159">
        <f t="shared" si="10"/>
        <v>1.75</v>
      </c>
      <c r="N83" s="164">
        <v>1032</v>
      </c>
      <c r="O83" s="123">
        <v>930</v>
      </c>
      <c r="P83" s="160" t="str">
        <f t="shared" si="20"/>
        <v>nein</v>
      </c>
      <c r="Q83" s="161">
        <f t="shared" si="21"/>
        <v>0.7</v>
      </c>
    </row>
    <row r="84" spans="1:17">
      <c r="A84" s="134" t="s">
        <v>285</v>
      </c>
      <c r="B84" s="162">
        <v>23.1</v>
      </c>
      <c r="C84" s="162">
        <v>24.6</v>
      </c>
      <c r="D84" s="159">
        <f t="shared" si="13"/>
        <v>1.19</v>
      </c>
      <c r="E84" s="164">
        <v>2318</v>
      </c>
      <c r="F84" s="123">
        <v>2227</v>
      </c>
      <c r="G84" s="160" t="str">
        <f t="shared" si="9"/>
        <v>nein</v>
      </c>
      <c r="H84" s="161">
        <f t="shared" si="22"/>
        <v>1.7</v>
      </c>
      <c r="I84" s="122"/>
      <c r="J84" s="134" t="s">
        <v>285</v>
      </c>
      <c r="K84" s="139">
        <v>31.5</v>
      </c>
      <c r="L84" s="139">
        <v>33.9</v>
      </c>
      <c r="M84" s="159">
        <f t="shared" si="10"/>
        <v>1.1299999999999999</v>
      </c>
      <c r="N84" s="164">
        <v>1032</v>
      </c>
      <c r="O84" s="123">
        <v>930</v>
      </c>
      <c r="P84" s="160" t="str">
        <f t="shared" si="20"/>
        <v>nein</v>
      </c>
      <c r="Q84" s="161">
        <f t="shared" si="21"/>
        <v>2.8</v>
      </c>
    </row>
    <row r="85" spans="1:17">
      <c r="A85" s="165" t="s">
        <v>286</v>
      </c>
      <c r="B85" s="162">
        <v>2.1</v>
      </c>
      <c r="C85" s="162">
        <v>2.2000000000000002</v>
      </c>
      <c r="D85" s="159">
        <f t="shared" si="13"/>
        <v>0.23</v>
      </c>
      <c r="E85" s="164">
        <v>2318</v>
      </c>
      <c r="F85" s="123">
        <v>2227</v>
      </c>
      <c r="G85" s="160" t="str">
        <f t="shared" si="9"/>
        <v>nein</v>
      </c>
      <c r="H85" s="161">
        <f t="shared" si="22"/>
        <v>0.6</v>
      </c>
      <c r="I85" s="122"/>
      <c r="J85" s="165" t="s">
        <v>286</v>
      </c>
      <c r="K85" s="139">
        <v>4.3</v>
      </c>
      <c r="L85" s="139">
        <v>3.7</v>
      </c>
      <c r="M85" s="159">
        <f t="shared" si="10"/>
        <v>0.68</v>
      </c>
      <c r="N85" s="164">
        <v>1032</v>
      </c>
      <c r="O85" s="123">
        <v>930</v>
      </c>
      <c r="P85" s="160" t="str">
        <f t="shared" si="20"/>
        <v>nein</v>
      </c>
      <c r="Q85" s="161">
        <f t="shared" si="21"/>
        <v>1.2</v>
      </c>
    </row>
    <row r="86" spans="1:17">
      <c r="A86" s="134"/>
      <c r="B86" s="139"/>
      <c r="C86" s="139"/>
      <c r="D86" s="159"/>
      <c r="E86" s="144"/>
      <c r="G86" s="160"/>
      <c r="H86" s="161"/>
      <c r="I86" s="122"/>
      <c r="J86" s="137"/>
      <c r="K86" s="139"/>
      <c r="L86" s="139"/>
      <c r="M86" s="159"/>
      <c r="N86" s="144"/>
      <c r="P86" s="160"/>
      <c r="Q86" s="161"/>
    </row>
    <row r="87" spans="1:17">
      <c r="A87" s="142" t="s">
        <v>287</v>
      </c>
      <c r="B87" s="139"/>
      <c r="C87" s="139"/>
      <c r="D87" s="159"/>
      <c r="E87" s="144"/>
      <c r="G87" s="160"/>
      <c r="H87" s="161"/>
      <c r="I87" s="122"/>
      <c r="J87" s="143" t="s">
        <v>287</v>
      </c>
      <c r="K87" s="139"/>
      <c r="L87" s="139"/>
      <c r="M87" s="159"/>
      <c r="N87" s="144"/>
      <c r="P87" s="160"/>
      <c r="Q87" s="161"/>
    </row>
    <row r="88" spans="1:17">
      <c r="A88" s="134" t="s">
        <v>288</v>
      </c>
      <c r="B88" s="162">
        <v>20.2</v>
      </c>
      <c r="C88" s="162">
        <v>21.6</v>
      </c>
      <c r="D88" s="159">
        <f t="shared" si="13"/>
        <v>1.32</v>
      </c>
      <c r="E88" s="164">
        <v>2941</v>
      </c>
      <c r="F88" s="123">
        <v>2929</v>
      </c>
      <c r="G88" s="160" t="str">
        <f t="shared" si="9"/>
        <v>nein</v>
      </c>
      <c r="H88" s="161">
        <f t="shared" si="22"/>
        <v>1.5</v>
      </c>
      <c r="I88" s="122"/>
      <c r="J88" s="137" t="s">
        <v>288</v>
      </c>
      <c r="K88" s="139">
        <v>9.9</v>
      </c>
      <c r="L88" s="139">
        <v>10.8</v>
      </c>
      <c r="M88" s="159">
        <f t="shared" si="10"/>
        <v>0.79</v>
      </c>
      <c r="N88" s="164">
        <v>1443</v>
      </c>
      <c r="O88" s="123">
        <v>1448</v>
      </c>
      <c r="P88" s="160" t="str">
        <f t="shared" ref="P88:P97" si="23">IF(M88&gt;1.96,"ja","nein")</f>
        <v>nein</v>
      </c>
      <c r="Q88" s="161">
        <f t="shared" ref="Q88:Q97" si="24">1.96*SQRT((K88*(100-K88)/N88))</f>
        <v>1.5</v>
      </c>
    </row>
    <row r="89" spans="1:17">
      <c r="A89" s="134" t="s">
        <v>257</v>
      </c>
      <c r="B89" s="162">
        <v>32.799999999999997</v>
      </c>
      <c r="C89" s="162">
        <v>31.5</v>
      </c>
      <c r="D89" s="159">
        <f t="shared" si="13"/>
        <v>1.07</v>
      </c>
      <c r="E89" s="164">
        <v>2941</v>
      </c>
      <c r="F89" s="123">
        <v>2929</v>
      </c>
      <c r="G89" s="160" t="str">
        <f t="shared" si="9"/>
        <v>nein</v>
      </c>
      <c r="H89" s="161">
        <f t="shared" si="22"/>
        <v>1.7</v>
      </c>
      <c r="I89" s="122"/>
      <c r="J89" s="137" t="s">
        <v>257</v>
      </c>
      <c r="K89" s="139">
        <v>37.799999999999997</v>
      </c>
      <c r="L89" s="139">
        <v>36.6</v>
      </c>
      <c r="M89" s="159">
        <f t="shared" si="10"/>
        <v>0.67</v>
      </c>
      <c r="N89" s="164">
        <v>1443</v>
      </c>
      <c r="O89" s="123">
        <v>1448</v>
      </c>
      <c r="P89" s="160" t="str">
        <f t="shared" si="23"/>
        <v>nein</v>
      </c>
      <c r="Q89" s="161">
        <f t="shared" si="24"/>
        <v>2.5</v>
      </c>
    </row>
    <row r="90" spans="1:17">
      <c r="A90" s="134" t="s">
        <v>258</v>
      </c>
      <c r="B90" s="162">
        <v>3.9</v>
      </c>
      <c r="C90" s="162">
        <v>4.3</v>
      </c>
      <c r="D90" s="159">
        <f t="shared" si="13"/>
        <v>0.77</v>
      </c>
      <c r="E90" s="164">
        <v>2941</v>
      </c>
      <c r="F90" s="123">
        <v>2929</v>
      </c>
      <c r="G90" s="160" t="str">
        <f t="shared" si="9"/>
        <v>nein</v>
      </c>
      <c r="H90" s="161">
        <f t="shared" si="22"/>
        <v>0.7</v>
      </c>
      <c r="I90" s="122"/>
      <c r="J90" s="137" t="s">
        <v>258</v>
      </c>
      <c r="K90" s="139">
        <v>5.3</v>
      </c>
      <c r="L90" s="139">
        <v>6.3</v>
      </c>
      <c r="M90" s="159">
        <f t="shared" si="10"/>
        <v>1.1499999999999999</v>
      </c>
      <c r="N90" s="164">
        <v>1443</v>
      </c>
      <c r="O90" s="123">
        <v>1448</v>
      </c>
      <c r="P90" s="160" t="str">
        <f t="shared" si="23"/>
        <v>nein</v>
      </c>
      <c r="Q90" s="161">
        <f t="shared" si="24"/>
        <v>1.2</v>
      </c>
    </row>
    <row r="91" spans="1:17">
      <c r="A91" s="134" t="s">
        <v>260</v>
      </c>
      <c r="B91" s="162">
        <v>37</v>
      </c>
      <c r="C91" s="162">
        <v>35.1</v>
      </c>
      <c r="D91" s="159">
        <f t="shared" si="13"/>
        <v>1.52</v>
      </c>
      <c r="E91" s="164">
        <v>2941</v>
      </c>
      <c r="F91" s="123">
        <v>2929</v>
      </c>
      <c r="G91" s="160" t="str">
        <f t="shared" si="9"/>
        <v>nein</v>
      </c>
      <c r="H91" s="161">
        <f t="shared" si="22"/>
        <v>1.7</v>
      </c>
      <c r="I91" s="122"/>
      <c r="J91" s="137" t="s">
        <v>260</v>
      </c>
      <c r="K91" s="139">
        <v>50.7</v>
      </c>
      <c r="L91" s="139">
        <v>47.9</v>
      </c>
      <c r="M91" s="159">
        <f t="shared" si="10"/>
        <v>1.51</v>
      </c>
      <c r="N91" s="164">
        <v>1443</v>
      </c>
      <c r="O91" s="123">
        <v>1448</v>
      </c>
      <c r="P91" s="160" t="str">
        <f t="shared" si="23"/>
        <v>nein</v>
      </c>
      <c r="Q91" s="161">
        <f t="shared" si="24"/>
        <v>2.6</v>
      </c>
    </row>
    <row r="92" spans="1:17">
      <c r="A92" s="134" t="s">
        <v>261</v>
      </c>
      <c r="B92" s="162">
        <v>13.7</v>
      </c>
      <c r="C92" s="162">
        <v>13.5</v>
      </c>
      <c r="D92" s="159">
        <f t="shared" si="13"/>
        <v>0.22</v>
      </c>
      <c r="E92" s="164">
        <v>2941</v>
      </c>
      <c r="F92" s="123">
        <v>2929</v>
      </c>
      <c r="G92" s="160" t="str">
        <f t="shared" si="9"/>
        <v>nein</v>
      </c>
      <c r="H92" s="161">
        <f t="shared" si="22"/>
        <v>1.2</v>
      </c>
      <c r="I92" s="122"/>
      <c r="J92" s="137" t="s">
        <v>261</v>
      </c>
      <c r="K92" s="139">
        <v>22</v>
      </c>
      <c r="L92" s="139">
        <v>21</v>
      </c>
      <c r="M92" s="159">
        <f t="shared" si="10"/>
        <v>0.65</v>
      </c>
      <c r="N92" s="164">
        <v>1443</v>
      </c>
      <c r="O92" s="123">
        <v>1448</v>
      </c>
      <c r="P92" s="160" t="str">
        <f t="shared" si="23"/>
        <v>nein</v>
      </c>
      <c r="Q92" s="161">
        <f t="shared" si="24"/>
        <v>2.1</v>
      </c>
    </row>
    <row r="93" spans="1:17">
      <c r="A93" s="165" t="s">
        <v>262</v>
      </c>
      <c r="B93" s="162">
        <v>7</v>
      </c>
      <c r="C93" s="162">
        <v>5.6</v>
      </c>
      <c r="D93" s="159">
        <f t="shared" si="13"/>
        <v>2.21</v>
      </c>
      <c r="E93" s="164">
        <v>2941</v>
      </c>
      <c r="F93" s="123">
        <v>2929</v>
      </c>
      <c r="G93" s="160" t="str">
        <f t="shared" si="9"/>
        <v>ja</v>
      </c>
      <c r="H93" s="161">
        <f t="shared" si="22"/>
        <v>0.9</v>
      </c>
      <c r="I93" s="122"/>
      <c r="J93" s="165" t="s">
        <v>262</v>
      </c>
      <c r="K93" s="139">
        <v>11.6</v>
      </c>
      <c r="L93" s="139">
        <v>9.4</v>
      </c>
      <c r="M93" s="159">
        <f t="shared" si="10"/>
        <v>1.93</v>
      </c>
      <c r="N93" s="164">
        <v>1443</v>
      </c>
      <c r="O93" s="123">
        <v>1448</v>
      </c>
      <c r="P93" s="160" t="str">
        <f t="shared" si="23"/>
        <v>nein</v>
      </c>
      <c r="Q93" s="161">
        <f t="shared" si="24"/>
        <v>1.7</v>
      </c>
    </row>
    <row r="94" spans="1:17">
      <c r="A94" s="165" t="s">
        <v>263</v>
      </c>
      <c r="B94" s="162">
        <v>1.5</v>
      </c>
      <c r="C94" s="162">
        <v>0.7</v>
      </c>
      <c r="D94" s="159">
        <f t="shared" si="13"/>
        <v>2.94</v>
      </c>
      <c r="E94" s="164">
        <v>2941</v>
      </c>
      <c r="F94" s="123">
        <v>2929</v>
      </c>
      <c r="G94" s="160" t="str">
        <f t="shared" si="9"/>
        <v>ja</v>
      </c>
      <c r="H94" s="161">
        <f t="shared" si="22"/>
        <v>0.4</v>
      </c>
      <c r="I94" s="122"/>
      <c r="J94" s="165" t="s">
        <v>263</v>
      </c>
      <c r="K94" s="139">
        <v>2.2999999999999998</v>
      </c>
      <c r="L94" s="139">
        <v>0.9</v>
      </c>
      <c r="M94" s="159">
        <f t="shared" si="10"/>
        <v>3</v>
      </c>
      <c r="N94" s="164">
        <v>1443</v>
      </c>
      <c r="O94" s="123">
        <v>1448</v>
      </c>
      <c r="P94" s="160" t="str">
        <f t="shared" si="23"/>
        <v>ja</v>
      </c>
      <c r="Q94" s="161">
        <f t="shared" si="24"/>
        <v>0.8</v>
      </c>
    </row>
    <row r="95" spans="1:17">
      <c r="A95" s="134" t="s">
        <v>289</v>
      </c>
      <c r="B95" s="162">
        <v>15.2</v>
      </c>
      <c r="C95" s="162">
        <v>13.8</v>
      </c>
      <c r="D95" s="159">
        <f t="shared" si="13"/>
        <v>1.52</v>
      </c>
      <c r="E95" s="164">
        <v>2941</v>
      </c>
      <c r="F95" s="123">
        <v>2929</v>
      </c>
      <c r="G95" s="160" t="str">
        <f t="shared" si="9"/>
        <v>nein</v>
      </c>
      <c r="H95" s="161">
        <f t="shared" si="22"/>
        <v>1.3</v>
      </c>
      <c r="I95" s="122"/>
      <c r="J95" s="137" t="s">
        <v>289</v>
      </c>
      <c r="K95" s="139">
        <v>18.7</v>
      </c>
      <c r="L95" s="139">
        <v>17.5</v>
      </c>
      <c r="M95" s="159">
        <f t="shared" si="10"/>
        <v>0.84</v>
      </c>
      <c r="N95" s="164">
        <v>1443</v>
      </c>
      <c r="O95" s="123">
        <v>1448</v>
      </c>
      <c r="P95" s="160" t="str">
        <f t="shared" si="23"/>
        <v>nein</v>
      </c>
      <c r="Q95" s="161">
        <f t="shared" si="24"/>
        <v>2</v>
      </c>
    </row>
    <row r="96" spans="1:17">
      <c r="A96" s="134" t="s">
        <v>274</v>
      </c>
      <c r="B96" s="139">
        <v>4.5999999999999996</v>
      </c>
      <c r="C96" s="139">
        <v>4.5</v>
      </c>
      <c r="D96" s="159">
        <f t="shared" si="13"/>
        <v>0.18</v>
      </c>
      <c r="E96" s="164">
        <v>2941</v>
      </c>
      <c r="F96" s="123">
        <v>2929</v>
      </c>
      <c r="G96" s="160" t="str">
        <f t="shared" si="9"/>
        <v>nein</v>
      </c>
      <c r="H96" s="161">
        <f t="shared" si="22"/>
        <v>0.8</v>
      </c>
      <c r="I96" s="122"/>
      <c r="J96" s="137" t="s">
        <v>274</v>
      </c>
      <c r="K96" s="139">
        <v>5.6</v>
      </c>
      <c r="L96" s="139">
        <v>4.4000000000000004</v>
      </c>
      <c r="M96" s="159">
        <f t="shared" si="10"/>
        <v>1.48</v>
      </c>
      <c r="N96" s="164">
        <v>1443</v>
      </c>
      <c r="O96" s="123">
        <v>1448</v>
      </c>
      <c r="P96" s="160" t="str">
        <f t="shared" si="23"/>
        <v>nein</v>
      </c>
      <c r="Q96" s="161">
        <f t="shared" si="24"/>
        <v>1.2</v>
      </c>
    </row>
    <row r="97" spans="1:17">
      <c r="A97" s="165" t="s">
        <v>286</v>
      </c>
      <c r="B97" s="139">
        <v>2.5</v>
      </c>
      <c r="C97" s="139">
        <v>3.3</v>
      </c>
      <c r="D97" s="159">
        <f t="shared" si="13"/>
        <v>1.83</v>
      </c>
      <c r="E97" s="164">
        <v>2941</v>
      </c>
      <c r="F97" s="123">
        <v>2929</v>
      </c>
      <c r="G97" s="160" t="str">
        <f t="shared" si="9"/>
        <v>nein</v>
      </c>
      <c r="H97" s="161">
        <f t="shared" si="22"/>
        <v>0.6</v>
      </c>
      <c r="I97" s="122"/>
      <c r="J97" s="165" t="s">
        <v>286</v>
      </c>
      <c r="K97" s="139">
        <v>4.0999999999999996</v>
      </c>
      <c r="L97" s="139">
        <v>5.4</v>
      </c>
      <c r="M97" s="159">
        <f t="shared" si="10"/>
        <v>1.64</v>
      </c>
      <c r="N97" s="164">
        <v>1443</v>
      </c>
      <c r="O97" s="123">
        <v>1448</v>
      </c>
      <c r="P97" s="160" t="str">
        <f t="shared" si="23"/>
        <v>nein</v>
      </c>
      <c r="Q97" s="161">
        <f t="shared" si="24"/>
        <v>1</v>
      </c>
    </row>
    <row r="98" spans="1:17">
      <c r="A98" s="134"/>
      <c r="B98" s="139"/>
      <c r="C98" s="139"/>
      <c r="D98" s="159"/>
      <c r="E98" s="144"/>
      <c r="G98" s="160"/>
      <c r="H98" s="161"/>
      <c r="I98" s="122"/>
      <c r="J98" s="137"/>
      <c r="K98" s="139"/>
      <c r="L98" s="139"/>
      <c r="M98" s="159"/>
      <c r="N98" s="144"/>
      <c r="P98" s="160"/>
      <c r="Q98" s="161"/>
    </row>
    <row r="99" spans="1:17">
      <c r="A99" s="142" t="s">
        <v>290</v>
      </c>
      <c r="B99" s="139"/>
      <c r="C99" s="139"/>
      <c r="D99" s="159"/>
      <c r="E99" s="144"/>
      <c r="G99" s="160"/>
      <c r="H99" s="161"/>
      <c r="I99" s="122"/>
      <c r="J99" s="143" t="s">
        <v>290</v>
      </c>
      <c r="K99" s="139"/>
      <c r="L99" s="139"/>
      <c r="M99" s="159"/>
      <c r="N99" s="144"/>
      <c r="P99" s="160"/>
      <c r="Q99" s="161"/>
    </row>
    <row r="100" spans="1:17">
      <c r="A100" s="134" t="s">
        <v>291</v>
      </c>
      <c r="B100" s="162">
        <v>27.4</v>
      </c>
      <c r="C100" s="162">
        <v>26.6</v>
      </c>
      <c r="D100" s="159">
        <f t="shared" si="13"/>
        <v>0.6</v>
      </c>
      <c r="E100" s="164">
        <v>2219</v>
      </c>
      <c r="F100" s="123">
        <v>2190</v>
      </c>
      <c r="G100" s="160" t="str">
        <f t="shared" ref="G100:G132" si="25">IF(D100&gt;1.96,"ja","nein")</f>
        <v>nein</v>
      </c>
      <c r="H100" s="161">
        <f t="shared" si="22"/>
        <v>1.9</v>
      </c>
      <c r="I100" s="122"/>
      <c r="J100" s="137" t="s">
        <v>291</v>
      </c>
      <c r="K100" s="139">
        <v>17.7</v>
      </c>
      <c r="L100" s="139">
        <v>14.9</v>
      </c>
      <c r="M100" s="159">
        <f>ABS(K100-L100)/SQRT((K100*(100-K100)/N100)+(L100*(100-L100)/O100))</f>
        <v>1.69</v>
      </c>
      <c r="N100" s="164">
        <v>1012</v>
      </c>
      <c r="O100" s="123">
        <v>978</v>
      </c>
      <c r="P100" s="160" t="str">
        <f t="shared" ref="P100:P109" si="26">IF(M100&gt;1.96,"ja","nein")</f>
        <v>nein</v>
      </c>
      <c r="Q100" s="161">
        <f t="shared" ref="Q100:Q109" si="27">1.96*SQRT((K100*(100-K100)/N100))</f>
        <v>2.4</v>
      </c>
    </row>
    <row r="101" spans="1:17">
      <c r="A101" s="134" t="s">
        <v>257</v>
      </c>
      <c r="B101" s="162">
        <v>38.1</v>
      </c>
      <c r="C101" s="162">
        <v>35.5</v>
      </c>
      <c r="D101" s="159">
        <f t="shared" si="13"/>
        <v>1.79</v>
      </c>
      <c r="E101" s="164">
        <v>2219</v>
      </c>
      <c r="F101" s="123">
        <v>2190</v>
      </c>
      <c r="G101" s="160" t="str">
        <f t="shared" si="25"/>
        <v>nein</v>
      </c>
      <c r="H101" s="161">
        <f t="shared" si="22"/>
        <v>2</v>
      </c>
      <c r="I101" s="122"/>
      <c r="J101" s="137" t="s">
        <v>257</v>
      </c>
      <c r="K101" s="139">
        <v>43.1</v>
      </c>
      <c r="L101" s="139">
        <v>42.2</v>
      </c>
      <c r="M101" s="159">
        <f>ABS(K101-L101)/SQRT((K101*(100-K101)/N101)+(L101*(100-L101)/O101))</f>
        <v>0.41</v>
      </c>
      <c r="N101" s="164">
        <v>1012</v>
      </c>
      <c r="O101" s="123">
        <v>978</v>
      </c>
      <c r="P101" s="160" t="str">
        <f t="shared" si="26"/>
        <v>nein</v>
      </c>
      <c r="Q101" s="161">
        <f t="shared" si="27"/>
        <v>3.1</v>
      </c>
    </row>
    <row r="102" spans="1:17">
      <c r="A102" s="134" t="s">
        <v>258</v>
      </c>
      <c r="B102" s="162">
        <v>5.2</v>
      </c>
      <c r="C102" s="162">
        <v>5.6</v>
      </c>
      <c r="D102" s="159">
        <f t="shared" si="13"/>
        <v>0.59</v>
      </c>
      <c r="E102" s="164">
        <v>2219</v>
      </c>
      <c r="F102" s="123">
        <v>2190</v>
      </c>
      <c r="G102" s="160" t="str">
        <f t="shared" si="25"/>
        <v>nein</v>
      </c>
      <c r="H102" s="161">
        <f t="shared" si="22"/>
        <v>0.9</v>
      </c>
      <c r="I102" s="122"/>
      <c r="J102" s="137" t="s">
        <v>258</v>
      </c>
      <c r="K102" s="139">
        <v>7.7</v>
      </c>
      <c r="L102" s="139">
        <v>8.6999999999999993</v>
      </c>
      <c r="M102" s="159">
        <f t="shared" ref="M102:M132" si="28">ABS(K102-L102)/SQRT((K102*(100-K102)/N102)+(L102*(100-L102)/O102))</f>
        <v>0.81</v>
      </c>
      <c r="N102" s="164">
        <v>1012</v>
      </c>
      <c r="O102" s="123">
        <v>978</v>
      </c>
      <c r="P102" s="160" t="str">
        <f t="shared" si="26"/>
        <v>nein</v>
      </c>
      <c r="Q102" s="161">
        <f t="shared" si="27"/>
        <v>1.6</v>
      </c>
    </row>
    <row r="103" spans="1:17">
      <c r="A103" s="134" t="s">
        <v>260</v>
      </c>
      <c r="B103" s="162">
        <v>27.3</v>
      </c>
      <c r="C103" s="162">
        <v>23.9</v>
      </c>
      <c r="D103" s="159">
        <f t="shared" si="13"/>
        <v>2.59</v>
      </c>
      <c r="E103" s="164">
        <v>2219</v>
      </c>
      <c r="F103" s="123">
        <v>2190</v>
      </c>
      <c r="G103" s="160" t="str">
        <f t="shared" si="25"/>
        <v>ja</v>
      </c>
      <c r="H103" s="161">
        <f t="shared" si="22"/>
        <v>1.9</v>
      </c>
      <c r="I103" s="122"/>
      <c r="J103" s="137" t="s">
        <v>260</v>
      </c>
      <c r="K103" s="139">
        <v>37.799999999999997</v>
      </c>
      <c r="L103" s="139">
        <v>33.1</v>
      </c>
      <c r="M103" s="159">
        <f t="shared" si="28"/>
        <v>2.19</v>
      </c>
      <c r="N103" s="164">
        <v>1012</v>
      </c>
      <c r="O103" s="123">
        <v>978</v>
      </c>
      <c r="P103" s="160" t="str">
        <f t="shared" si="26"/>
        <v>ja</v>
      </c>
      <c r="Q103" s="161">
        <f t="shared" si="27"/>
        <v>3</v>
      </c>
    </row>
    <row r="104" spans="1:17">
      <c r="A104" s="134" t="s">
        <v>261</v>
      </c>
      <c r="B104" s="162">
        <v>9.1999999999999993</v>
      </c>
      <c r="C104" s="162">
        <v>9.6999999999999993</v>
      </c>
      <c r="D104" s="159">
        <f t="shared" si="13"/>
        <v>0.56999999999999995</v>
      </c>
      <c r="E104" s="164">
        <v>2219</v>
      </c>
      <c r="F104" s="123">
        <v>2190</v>
      </c>
      <c r="G104" s="160" t="str">
        <f t="shared" si="25"/>
        <v>nein</v>
      </c>
      <c r="H104" s="161">
        <f t="shared" si="22"/>
        <v>1.2</v>
      </c>
      <c r="I104" s="122"/>
      <c r="J104" s="137" t="s">
        <v>261</v>
      </c>
      <c r="K104" s="139">
        <v>15.8</v>
      </c>
      <c r="L104" s="139">
        <v>15.9</v>
      </c>
      <c r="M104" s="159">
        <f t="shared" si="28"/>
        <v>0.06</v>
      </c>
      <c r="N104" s="164">
        <v>1012</v>
      </c>
      <c r="O104" s="123">
        <v>978</v>
      </c>
      <c r="P104" s="160" t="str">
        <f t="shared" si="26"/>
        <v>nein</v>
      </c>
      <c r="Q104" s="161">
        <f t="shared" si="27"/>
        <v>2.2000000000000002</v>
      </c>
    </row>
    <row r="105" spans="1:17">
      <c r="A105" s="165" t="s">
        <v>262</v>
      </c>
      <c r="B105" s="162">
        <v>1</v>
      </c>
      <c r="C105" s="162">
        <v>0.7</v>
      </c>
      <c r="D105" s="159">
        <f t="shared" ref="D105:D106" si="29">ABS(B105-C105)/SQRT((B105*(100-B105)/E105)+(C105*(100-C105)/F105))</f>
        <v>1.0900000000000001</v>
      </c>
      <c r="E105" s="164">
        <v>2219</v>
      </c>
      <c r="F105" s="123">
        <v>2190</v>
      </c>
      <c r="G105" s="160" t="str">
        <f t="shared" si="25"/>
        <v>nein</v>
      </c>
      <c r="H105" s="161">
        <f t="shared" si="22"/>
        <v>0.4</v>
      </c>
      <c r="I105" s="122"/>
      <c r="J105" s="165" t="s">
        <v>262</v>
      </c>
      <c r="K105" s="139">
        <v>1.8</v>
      </c>
      <c r="L105" s="139">
        <v>1.1000000000000001</v>
      </c>
      <c r="M105" s="159">
        <f t="shared" si="28"/>
        <v>1.31</v>
      </c>
      <c r="N105" s="164">
        <v>1012</v>
      </c>
      <c r="O105" s="123">
        <v>978</v>
      </c>
      <c r="P105" s="160" t="str">
        <f t="shared" si="26"/>
        <v>nein</v>
      </c>
      <c r="Q105" s="161">
        <f t="shared" si="27"/>
        <v>0.8</v>
      </c>
    </row>
    <row r="106" spans="1:17">
      <c r="A106" s="165" t="s">
        <v>263</v>
      </c>
      <c r="B106" s="162">
        <v>3.3</v>
      </c>
      <c r="C106" s="162">
        <v>3.5</v>
      </c>
      <c r="D106" s="159">
        <f t="shared" si="29"/>
        <v>0.37</v>
      </c>
      <c r="E106" s="164">
        <v>2219</v>
      </c>
      <c r="F106" s="123">
        <v>2190</v>
      </c>
      <c r="G106" s="160" t="str">
        <f t="shared" si="25"/>
        <v>nein</v>
      </c>
      <c r="H106" s="161">
        <f t="shared" si="22"/>
        <v>0.7</v>
      </c>
      <c r="I106" s="122"/>
      <c r="J106" s="165" t="s">
        <v>263</v>
      </c>
      <c r="K106" s="139">
        <v>4.4000000000000004</v>
      </c>
      <c r="L106" s="139">
        <v>4.8</v>
      </c>
      <c r="M106" s="159">
        <f t="shared" si="28"/>
        <v>0.43</v>
      </c>
      <c r="N106" s="164">
        <v>1012</v>
      </c>
      <c r="O106" s="123">
        <v>978</v>
      </c>
      <c r="P106" s="160" t="str">
        <f t="shared" si="26"/>
        <v>nein</v>
      </c>
      <c r="Q106" s="161">
        <f t="shared" si="27"/>
        <v>1.3</v>
      </c>
    </row>
    <row r="107" spans="1:17">
      <c r="A107" s="134" t="s">
        <v>292</v>
      </c>
      <c r="B107" s="162">
        <v>8.9</v>
      </c>
      <c r="C107" s="162">
        <v>7.4</v>
      </c>
      <c r="D107" s="159">
        <f>ABS(B107-C107)/SQRT((B107*(100-B107)/E107)+(C107*(100-C107)/F107))</f>
        <v>1.82</v>
      </c>
      <c r="E107" s="164">
        <v>2219</v>
      </c>
      <c r="F107" s="123">
        <v>2190</v>
      </c>
      <c r="G107" s="160" t="str">
        <f>IF(D107&gt;1.96,"ja","nein")</f>
        <v>nein</v>
      </c>
      <c r="H107" s="161">
        <f t="shared" si="22"/>
        <v>1.2</v>
      </c>
      <c r="I107" s="122"/>
      <c r="J107" s="134" t="s">
        <v>292</v>
      </c>
      <c r="K107" s="139">
        <v>10.4</v>
      </c>
      <c r="L107" s="139">
        <v>10.1</v>
      </c>
      <c r="M107" s="159">
        <f>ABS(K107-L107)/SQRT((K107*(100-K107)/N107)+(L107*(100-L107)/O107))</f>
        <v>0.22</v>
      </c>
      <c r="N107" s="164">
        <v>1012</v>
      </c>
      <c r="O107" s="123">
        <v>978</v>
      </c>
      <c r="P107" s="160" t="str">
        <f t="shared" si="26"/>
        <v>nein</v>
      </c>
      <c r="Q107" s="161">
        <f t="shared" si="27"/>
        <v>1.9</v>
      </c>
    </row>
    <row r="108" spans="1:17">
      <c r="A108" s="165" t="s">
        <v>264</v>
      </c>
      <c r="B108" s="162">
        <v>3.4</v>
      </c>
      <c r="C108" s="162">
        <v>3.3</v>
      </c>
      <c r="D108" s="159">
        <f>ABS(B108-C108)/SQRT((B108*(100-B108)/E108)+(C108*(100-C108)/F108))</f>
        <v>0.18</v>
      </c>
      <c r="E108" s="164">
        <v>2219</v>
      </c>
      <c r="F108" s="123">
        <v>2190</v>
      </c>
      <c r="G108" s="160" t="str">
        <f>IF(D108&gt;1.96,"ja","nein")</f>
        <v>nein</v>
      </c>
      <c r="H108" s="161">
        <f t="shared" si="22"/>
        <v>0.8</v>
      </c>
      <c r="I108" s="122"/>
      <c r="J108" s="137" t="s">
        <v>264</v>
      </c>
      <c r="K108" s="139">
        <v>5.9</v>
      </c>
      <c r="L108" s="139">
        <v>5.6</v>
      </c>
      <c r="M108" s="159">
        <f>ABS(K108-L108)/SQRT((K108*(100-K108)/N108)+(L108*(100-L108)/O108))</f>
        <v>0.28999999999999998</v>
      </c>
      <c r="N108" s="164">
        <v>1012</v>
      </c>
      <c r="O108" s="123">
        <v>978</v>
      </c>
      <c r="P108" s="160" t="str">
        <f t="shared" si="26"/>
        <v>nein</v>
      </c>
      <c r="Q108" s="161">
        <f t="shared" si="27"/>
        <v>1.5</v>
      </c>
    </row>
    <row r="109" spans="1:17">
      <c r="A109" s="165" t="s">
        <v>286</v>
      </c>
      <c r="B109" s="162">
        <v>4.4000000000000004</v>
      </c>
      <c r="C109" s="162">
        <v>4</v>
      </c>
      <c r="D109" s="159">
        <f t="shared" ref="D109:D132" si="30">ABS(B109-C109)/SQRT((B109*(100-B109)/E109)+(C109*(100-C109)/F109))</f>
        <v>0.66</v>
      </c>
      <c r="E109" s="164">
        <v>2219</v>
      </c>
      <c r="F109" s="123">
        <v>2190</v>
      </c>
      <c r="G109" s="160" t="str">
        <f t="shared" si="25"/>
        <v>nein</v>
      </c>
      <c r="H109" s="161">
        <f t="shared" si="22"/>
        <v>0.9</v>
      </c>
      <c r="I109" s="122"/>
      <c r="J109" s="165" t="s">
        <v>286</v>
      </c>
      <c r="K109" s="139">
        <v>7.9</v>
      </c>
      <c r="L109" s="139">
        <v>7.1</v>
      </c>
      <c r="M109" s="159">
        <f t="shared" si="28"/>
        <v>0.68</v>
      </c>
      <c r="N109" s="164">
        <v>1012</v>
      </c>
      <c r="O109" s="123">
        <v>978</v>
      </c>
      <c r="P109" s="160" t="str">
        <f t="shared" si="26"/>
        <v>nein</v>
      </c>
      <c r="Q109" s="161">
        <f t="shared" si="27"/>
        <v>1.7</v>
      </c>
    </row>
    <row r="110" spans="1:17">
      <c r="A110" s="134"/>
      <c r="B110" s="139"/>
      <c r="C110" s="139"/>
      <c r="D110" s="159"/>
      <c r="E110" s="144"/>
      <c r="G110" s="160"/>
      <c r="H110" s="161"/>
      <c r="I110" s="122"/>
      <c r="J110" s="137"/>
      <c r="K110" s="139"/>
      <c r="L110" s="139"/>
      <c r="M110" s="159"/>
      <c r="N110" s="144"/>
      <c r="P110" s="160"/>
      <c r="Q110" s="161"/>
    </row>
    <row r="111" spans="1:17">
      <c r="A111" s="142" t="s">
        <v>7</v>
      </c>
      <c r="B111" s="139"/>
      <c r="C111" s="139"/>
      <c r="D111" s="159"/>
      <c r="E111" s="144"/>
      <c r="G111" s="160"/>
      <c r="H111" s="161"/>
      <c r="I111" s="122"/>
      <c r="J111" s="143" t="s">
        <v>7</v>
      </c>
      <c r="K111" s="139"/>
      <c r="L111" s="139"/>
      <c r="M111" s="159"/>
      <c r="N111" s="144"/>
      <c r="P111" s="160"/>
      <c r="Q111" s="161"/>
    </row>
    <row r="112" spans="1:17">
      <c r="A112" s="134" t="s">
        <v>293</v>
      </c>
      <c r="B112" s="162">
        <v>23.1</v>
      </c>
      <c r="C112" s="162">
        <v>23.3</v>
      </c>
      <c r="D112" s="159">
        <f t="shared" si="30"/>
        <v>0.17</v>
      </c>
      <c r="E112" s="164">
        <v>2460</v>
      </c>
      <c r="F112" s="123">
        <v>2454</v>
      </c>
      <c r="G112" s="160" t="str">
        <f t="shared" si="25"/>
        <v>nein</v>
      </c>
      <c r="H112" s="161">
        <f t="shared" si="22"/>
        <v>1.7</v>
      </c>
      <c r="I112" s="122"/>
      <c r="J112" s="137" t="s">
        <v>293</v>
      </c>
      <c r="K112" s="139">
        <v>14.8</v>
      </c>
      <c r="L112" s="139">
        <v>13.9</v>
      </c>
      <c r="M112" s="159">
        <f t="shared" si="28"/>
        <v>0.63</v>
      </c>
      <c r="N112" s="164">
        <v>1229</v>
      </c>
      <c r="O112" s="123">
        <v>1208</v>
      </c>
      <c r="P112" s="160" t="str">
        <f t="shared" ref="P112:P122" si="31">IF(M112&gt;1.96,"ja","nein")</f>
        <v>nein</v>
      </c>
      <c r="Q112" s="161">
        <f t="shared" ref="Q112:Q122" si="32">1.96*SQRT((K112*(100-K112)/N112))</f>
        <v>2</v>
      </c>
    </row>
    <row r="113" spans="1:17">
      <c r="A113" s="134" t="s">
        <v>257</v>
      </c>
      <c r="B113" s="162">
        <v>32.700000000000003</v>
      </c>
      <c r="C113" s="162">
        <v>33</v>
      </c>
      <c r="D113" s="159">
        <f t="shared" si="30"/>
        <v>0.22</v>
      </c>
      <c r="E113" s="164">
        <v>2460</v>
      </c>
      <c r="F113" s="123">
        <v>2454</v>
      </c>
      <c r="G113" s="160" t="str">
        <f t="shared" si="25"/>
        <v>nein</v>
      </c>
      <c r="H113" s="161">
        <f t="shared" si="22"/>
        <v>1.9</v>
      </c>
      <c r="I113" s="122"/>
      <c r="J113" s="137" t="s">
        <v>257</v>
      </c>
      <c r="K113" s="139">
        <v>37</v>
      </c>
      <c r="L113" s="139">
        <v>37.700000000000003</v>
      </c>
      <c r="M113" s="159">
        <f t="shared" si="28"/>
        <v>0.36</v>
      </c>
      <c r="N113" s="164">
        <v>1229</v>
      </c>
      <c r="O113" s="123">
        <v>1208</v>
      </c>
      <c r="P113" s="160" t="str">
        <f t="shared" si="31"/>
        <v>nein</v>
      </c>
      <c r="Q113" s="161">
        <f t="shared" si="32"/>
        <v>2.7</v>
      </c>
    </row>
    <row r="114" spans="1:17">
      <c r="A114" s="134" t="s">
        <v>258</v>
      </c>
      <c r="B114" s="162">
        <v>4.0999999999999996</v>
      </c>
      <c r="C114" s="162">
        <v>4</v>
      </c>
      <c r="D114" s="159">
        <f t="shared" si="30"/>
        <v>0.18</v>
      </c>
      <c r="E114" s="164">
        <v>2460</v>
      </c>
      <c r="F114" s="123">
        <v>2454</v>
      </c>
      <c r="G114" s="160" t="str">
        <f t="shared" si="25"/>
        <v>nein</v>
      </c>
      <c r="H114" s="161">
        <f t="shared" si="22"/>
        <v>0.8</v>
      </c>
      <c r="I114" s="122"/>
      <c r="J114" s="137" t="s">
        <v>258</v>
      </c>
      <c r="K114" s="139">
        <v>6.7</v>
      </c>
      <c r="L114" s="139">
        <v>5.8</v>
      </c>
      <c r="M114" s="159">
        <f t="shared" si="28"/>
        <v>0.92</v>
      </c>
      <c r="N114" s="164">
        <v>1229</v>
      </c>
      <c r="O114" s="123">
        <v>1208</v>
      </c>
      <c r="P114" s="160" t="str">
        <f t="shared" si="31"/>
        <v>nein</v>
      </c>
      <c r="Q114" s="161">
        <f t="shared" si="32"/>
        <v>1.4</v>
      </c>
    </row>
    <row r="115" spans="1:17">
      <c r="A115" s="134" t="s">
        <v>260</v>
      </c>
      <c r="B115" s="162">
        <v>42.6</v>
      </c>
      <c r="C115" s="162">
        <v>42.4</v>
      </c>
      <c r="D115" s="159">
        <f t="shared" si="30"/>
        <v>0.14000000000000001</v>
      </c>
      <c r="E115" s="164">
        <v>2460</v>
      </c>
      <c r="F115" s="123">
        <v>2454</v>
      </c>
      <c r="G115" s="160" t="str">
        <f t="shared" si="25"/>
        <v>nein</v>
      </c>
      <c r="H115" s="161">
        <f t="shared" si="22"/>
        <v>2</v>
      </c>
      <c r="I115" s="122"/>
      <c r="J115" s="137" t="s">
        <v>260</v>
      </c>
      <c r="K115" s="139">
        <v>52</v>
      </c>
      <c r="L115" s="139">
        <v>48.7</v>
      </c>
      <c r="M115" s="159">
        <f t="shared" si="28"/>
        <v>1.63</v>
      </c>
      <c r="N115" s="164">
        <v>1229</v>
      </c>
      <c r="O115" s="123">
        <v>1208</v>
      </c>
      <c r="P115" s="160" t="str">
        <f t="shared" si="31"/>
        <v>nein</v>
      </c>
      <c r="Q115" s="161">
        <f t="shared" si="32"/>
        <v>2.8</v>
      </c>
    </row>
    <row r="116" spans="1:17">
      <c r="A116" s="134" t="s">
        <v>261</v>
      </c>
      <c r="B116" s="162">
        <v>12.1</v>
      </c>
      <c r="C116" s="162">
        <v>11.6</v>
      </c>
      <c r="D116" s="159">
        <f t="shared" si="30"/>
        <v>0.54</v>
      </c>
      <c r="E116" s="164">
        <v>2460</v>
      </c>
      <c r="F116" s="123">
        <v>2454</v>
      </c>
      <c r="G116" s="160" t="str">
        <f t="shared" si="25"/>
        <v>nein</v>
      </c>
      <c r="H116" s="161">
        <f t="shared" si="22"/>
        <v>1.3</v>
      </c>
      <c r="I116" s="122"/>
      <c r="J116" s="137" t="s">
        <v>261</v>
      </c>
      <c r="K116" s="139">
        <v>20</v>
      </c>
      <c r="L116" s="139">
        <v>18.100000000000001</v>
      </c>
      <c r="M116" s="159">
        <f t="shared" si="28"/>
        <v>1.19</v>
      </c>
      <c r="N116" s="164">
        <v>1229</v>
      </c>
      <c r="O116" s="123">
        <v>1208</v>
      </c>
      <c r="P116" s="160" t="str">
        <f t="shared" si="31"/>
        <v>nein</v>
      </c>
      <c r="Q116" s="161">
        <f t="shared" si="32"/>
        <v>2.2000000000000002</v>
      </c>
    </row>
    <row r="117" spans="1:17">
      <c r="A117" s="165" t="s">
        <v>299</v>
      </c>
      <c r="B117" s="162">
        <v>4.9000000000000004</v>
      </c>
      <c r="C117" s="162">
        <v>3.8</v>
      </c>
      <c r="D117" s="159">
        <f t="shared" si="30"/>
        <v>1.89</v>
      </c>
      <c r="E117" s="164">
        <v>2460</v>
      </c>
      <c r="F117" s="123">
        <v>2454</v>
      </c>
      <c r="G117" s="160" t="str">
        <f t="shared" si="25"/>
        <v>nein</v>
      </c>
      <c r="H117" s="161">
        <f t="shared" si="22"/>
        <v>0.9</v>
      </c>
      <c r="I117" s="122"/>
      <c r="J117" s="165" t="s">
        <v>299</v>
      </c>
      <c r="K117" s="139">
        <v>8.4</v>
      </c>
      <c r="L117" s="162">
        <v>4.9000000000000004</v>
      </c>
      <c r="M117" s="159">
        <f t="shared" si="28"/>
        <v>3.48</v>
      </c>
      <c r="N117" s="164">
        <v>1229</v>
      </c>
      <c r="O117" s="123">
        <v>1208</v>
      </c>
      <c r="P117" s="160" t="str">
        <f t="shared" si="31"/>
        <v>ja</v>
      </c>
      <c r="Q117" s="161">
        <f t="shared" si="32"/>
        <v>1.6</v>
      </c>
    </row>
    <row r="118" spans="1:17">
      <c r="A118" s="165" t="s">
        <v>263</v>
      </c>
      <c r="B118" s="162">
        <v>1.8</v>
      </c>
      <c r="C118" s="162">
        <v>1.7</v>
      </c>
      <c r="D118" s="159">
        <f t="shared" si="30"/>
        <v>0.27</v>
      </c>
      <c r="E118" s="164">
        <v>2460</v>
      </c>
      <c r="F118" s="123">
        <v>2454</v>
      </c>
      <c r="G118" s="160" t="str">
        <f t="shared" si="25"/>
        <v>nein</v>
      </c>
      <c r="H118" s="161">
        <f t="shared" si="22"/>
        <v>0.5</v>
      </c>
      <c r="I118" s="122"/>
      <c r="J118" s="165" t="s">
        <v>263</v>
      </c>
      <c r="K118" s="139">
        <v>2.8</v>
      </c>
      <c r="L118" s="139">
        <v>2.9</v>
      </c>
      <c r="M118" s="159">
        <f t="shared" si="28"/>
        <v>0.15</v>
      </c>
      <c r="N118" s="164">
        <v>1229</v>
      </c>
      <c r="O118" s="123">
        <v>1208</v>
      </c>
      <c r="P118" s="160" t="str">
        <f t="shared" si="31"/>
        <v>nein</v>
      </c>
      <c r="Q118" s="161">
        <f t="shared" si="32"/>
        <v>0.9</v>
      </c>
    </row>
    <row r="119" spans="1:17">
      <c r="A119" s="165" t="s">
        <v>264</v>
      </c>
      <c r="B119" s="162">
        <v>2.2999999999999998</v>
      </c>
      <c r="C119" s="162">
        <v>2.2999999999999998</v>
      </c>
      <c r="D119" s="159">
        <f t="shared" si="30"/>
        <v>0</v>
      </c>
      <c r="E119" s="164">
        <v>2460</v>
      </c>
      <c r="F119" s="123">
        <v>2454</v>
      </c>
      <c r="G119" s="160" t="str">
        <f t="shared" si="25"/>
        <v>nein</v>
      </c>
      <c r="H119" s="161">
        <f t="shared" si="22"/>
        <v>0.6</v>
      </c>
      <c r="I119" s="122"/>
      <c r="J119" s="165" t="s">
        <v>264</v>
      </c>
      <c r="K119" s="139">
        <v>4.2</v>
      </c>
      <c r="L119" s="139">
        <v>3.2</v>
      </c>
      <c r="M119" s="159">
        <f>ABS(K119-L119)/SQRT((K119*(100-K119)/N119)+(L119*(100-L119)/O119))</f>
        <v>1.31</v>
      </c>
      <c r="N119" s="164">
        <v>1229</v>
      </c>
      <c r="O119" s="123">
        <v>1208</v>
      </c>
      <c r="P119" s="160" t="str">
        <f t="shared" si="31"/>
        <v>nein</v>
      </c>
      <c r="Q119" s="161">
        <f t="shared" si="32"/>
        <v>1.1000000000000001</v>
      </c>
    </row>
    <row r="120" spans="1:17">
      <c r="A120" s="165" t="s">
        <v>294</v>
      </c>
      <c r="B120" s="162">
        <v>15</v>
      </c>
      <c r="C120" s="162">
        <v>12.8</v>
      </c>
      <c r="D120" s="159">
        <f t="shared" si="30"/>
        <v>2.23</v>
      </c>
      <c r="E120" s="164">
        <v>2460</v>
      </c>
      <c r="F120" s="123">
        <v>2454</v>
      </c>
      <c r="G120" s="160" t="str">
        <f t="shared" si="25"/>
        <v>ja</v>
      </c>
      <c r="H120" s="161">
        <f t="shared" si="22"/>
        <v>1.4</v>
      </c>
      <c r="I120" s="122"/>
      <c r="J120" s="165" t="s">
        <v>294</v>
      </c>
      <c r="K120" s="139">
        <v>21.5</v>
      </c>
      <c r="L120" s="139">
        <v>18.399999999999999</v>
      </c>
      <c r="M120" s="159">
        <f t="shared" si="28"/>
        <v>1.92</v>
      </c>
      <c r="N120" s="164">
        <v>1229</v>
      </c>
      <c r="O120" s="123">
        <v>1208</v>
      </c>
      <c r="P120" s="160" t="str">
        <f t="shared" si="31"/>
        <v>nein</v>
      </c>
      <c r="Q120" s="161">
        <f t="shared" si="32"/>
        <v>2.2999999999999998</v>
      </c>
    </row>
    <row r="121" spans="1:17">
      <c r="A121" s="134" t="s">
        <v>295</v>
      </c>
      <c r="B121" s="162">
        <v>2.4</v>
      </c>
      <c r="C121" s="162">
        <v>2.4</v>
      </c>
      <c r="D121" s="159">
        <f t="shared" si="30"/>
        <v>0</v>
      </c>
      <c r="E121" s="164">
        <v>2460</v>
      </c>
      <c r="F121" s="123">
        <v>2454</v>
      </c>
      <c r="G121" s="160" t="str">
        <f t="shared" si="25"/>
        <v>nein</v>
      </c>
      <c r="H121" s="161">
        <f t="shared" si="22"/>
        <v>0.6</v>
      </c>
      <c r="I121" s="122"/>
      <c r="J121" s="134" t="s">
        <v>295</v>
      </c>
      <c r="K121" s="139">
        <v>3.4</v>
      </c>
      <c r="L121" s="139">
        <v>3.5</v>
      </c>
      <c r="M121" s="159">
        <f t="shared" si="28"/>
        <v>0.14000000000000001</v>
      </c>
      <c r="N121" s="164">
        <v>1229</v>
      </c>
      <c r="O121" s="123">
        <v>1208</v>
      </c>
      <c r="P121" s="160" t="str">
        <f t="shared" si="31"/>
        <v>nein</v>
      </c>
      <c r="Q121" s="161">
        <f t="shared" si="32"/>
        <v>1</v>
      </c>
    </row>
    <row r="122" spans="1:17">
      <c r="A122" s="134" t="s">
        <v>296</v>
      </c>
      <c r="B122" s="162">
        <v>12.6</v>
      </c>
      <c r="C122" s="162">
        <v>14.1</v>
      </c>
      <c r="D122" s="159">
        <f t="shared" si="30"/>
        <v>1.55</v>
      </c>
      <c r="E122" s="164">
        <v>2460</v>
      </c>
      <c r="F122" s="123">
        <v>2454</v>
      </c>
      <c r="G122" s="160" t="str">
        <f t="shared" si="25"/>
        <v>nein</v>
      </c>
      <c r="H122" s="161">
        <f t="shared" si="22"/>
        <v>1.3</v>
      </c>
      <c r="I122" s="122"/>
      <c r="J122" s="134" t="s">
        <v>296</v>
      </c>
      <c r="K122" s="139">
        <v>9.5</v>
      </c>
      <c r="L122" s="139">
        <v>10.199999999999999</v>
      </c>
      <c r="M122" s="159">
        <f t="shared" si="28"/>
        <v>0.57999999999999996</v>
      </c>
      <c r="N122" s="164">
        <v>1229</v>
      </c>
      <c r="O122" s="123">
        <v>1208</v>
      </c>
      <c r="P122" s="160" t="str">
        <f t="shared" si="31"/>
        <v>nein</v>
      </c>
      <c r="Q122" s="161">
        <f t="shared" si="32"/>
        <v>1.6</v>
      </c>
    </row>
    <row r="123" spans="1:17">
      <c r="A123" s="134"/>
      <c r="B123" s="139"/>
      <c r="C123" s="139"/>
      <c r="D123" s="159"/>
      <c r="E123" s="144"/>
      <c r="G123" s="160"/>
      <c r="H123" s="161"/>
      <c r="I123" s="122"/>
      <c r="J123" s="137"/>
      <c r="K123" s="139"/>
      <c r="L123" s="139"/>
      <c r="M123" s="159"/>
      <c r="N123" s="144"/>
      <c r="P123" s="160"/>
      <c r="Q123" s="161"/>
    </row>
    <row r="124" spans="1:17">
      <c r="A124" s="142" t="s">
        <v>8</v>
      </c>
      <c r="B124" s="139"/>
      <c r="C124" s="139"/>
      <c r="D124" s="159"/>
      <c r="E124" s="144"/>
      <c r="G124" s="160"/>
      <c r="H124" s="161"/>
      <c r="I124" s="122"/>
      <c r="J124" s="143" t="s">
        <v>8</v>
      </c>
      <c r="K124" s="139"/>
      <c r="L124" s="139"/>
      <c r="M124" s="159"/>
      <c r="N124" s="144"/>
      <c r="P124" s="160"/>
      <c r="Q124" s="161"/>
    </row>
    <row r="125" spans="1:17">
      <c r="A125" s="134" t="s">
        <v>297</v>
      </c>
      <c r="B125" s="162">
        <v>28.6</v>
      </c>
      <c r="C125" s="162">
        <v>28.8</v>
      </c>
      <c r="D125" s="159">
        <f t="shared" si="30"/>
        <v>0.14000000000000001</v>
      </c>
      <c r="E125" s="164">
        <v>1920</v>
      </c>
      <c r="F125" s="123">
        <v>1868</v>
      </c>
      <c r="G125" s="160" t="str">
        <f t="shared" si="25"/>
        <v>nein</v>
      </c>
      <c r="H125" s="161">
        <f t="shared" si="22"/>
        <v>2</v>
      </c>
      <c r="I125" s="122"/>
      <c r="J125" s="137" t="s">
        <v>297</v>
      </c>
      <c r="K125" s="139">
        <v>20.399999999999999</v>
      </c>
      <c r="L125" s="139">
        <v>17.7</v>
      </c>
      <c r="M125" s="159">
        <f t="shared" si="28"/>
        <v>1.46</v>
      </c>
      <c r="N125" s="164">
        <v>920</v>
      </c>
      <c r="O125" s="123">
        <v>882</v>
      </c>
      <c r="P125" s="160" t="str">
        <f t="shared" ref="P125:P132" si="33">IF(M125&gt;1.96,"ja","nein")</f>
        <v>nein</v>
      </c>
      <c r="Q125" s="161">
        <f t="shared" ref="Q125:Q132" si="34">1.96*SQRT((K125*(100-K125)/N125))</f>
        <v>2.6</v>
      </c>
    </row>
    <row r="126" spans="1:17">
      <c r="A126" s="134" t="s">
        <v>257</v>
      </c>
      <c r="B126" s="162">
        <v>25.6</v>
      </c>
      <c r="C126" s="162">
        <v>23.7</v>
      </c>
      <c r="D126" s="159">
        <f t="shared" si="30"/>
        <v>1.36</v>
      </c>
      <c r="E126" s="164">
        <v>1920</v>
      </c>
      <c r="F126" s="123">
        <v>1868</v>
      </c>
      <c r="G126" s="160" t="str">
        <f t="shared" si="25"/>
        <v>nein</v>
      </c>
      <c r="H126" s="161">
        <f t="shared" si="22"/>
        <v>2</v>
      </c>
      <c r="I126" s="122"/>
      <c r="J126" s="137" t="s">
        <v>257</v>
      </c>
      <c r="K126" s="139">
        <v>30.3</v>
      </c>
      <c r="L126" s="139">
        <v>26.6</v>
      </c>
      <c r="M126" s="159">
        <f t="shared" si="28"/>
        <v>1.74</v>
      </c>
      <c r="N126" s="164">
        <v>920</v>
      </c>
      <c r="O126" s="123">
        <v>882</v>
      </c>
      <c r="P126" s="160" t="str">
        <f t="shared" si="33"/>
        <v>nein</v>
      </c>
      <c r="Q126" s="161">
        <f t="shared" si="34"/>
        <v>3</v>
      </c>
    </row>
    <row r="127" spans="1:17">
      <c r="A127" s="134" t="s">
        <v>258</v>
      </c>
      <c r="B127" s="162">
        <v>5.8</v>
      </c>
      <c r="C127" s="162">
        <v>3.5</v>
      </c>
      <c r="D127" s="159">
        <f t="shared" si="30"/>
        <v>3.37</v>
      </c>
      <c r="E127" s="164">
        <v>1920</v>
      </c>
      <c r="F127" s="123">
        <v>1868</v>
      </c>
      <c r="G127" s="160" t="str">
        <f t="shared" si="25"/>
        <v>ja</v>
      </c>
      <c r="H127" s="161">
        <f t="shared" si="22"/>
        <v>1</v>
      </c>
      <c r="I127" s="122"/>
      <c r="J127" s="137" t="s">
        <v>258</v>
      </c>
      <c r="K127" s="139">
        <v>9.3000000000000007</v>
      </c>
      <c r="L127" s="139">
        <v>5.6</v>
      </c>
      <c r="M127" s="159">
        <f t="shared" si="28"/>
        <v>3</v>
      </c>
      <c r="N127" s="164">
        <v>920</v>
      </c>
      <c r="O127" s="123">
        <v>882</v>
      </c>
      <c r="P127" s="160" t="str">
        <f t="shared" si="33"/>
        <v>ja</v>
      </c>
      <c r="Q127" s="161">
        <f t="shared" si="34"/>
        <v>1.9</v>
      </c>
    </row>
    <row r="128" spans="1:17">
      <c r="A128" s="134" t="s">
        <v>260</v>
      </c>
      <c r="B128" s="162">
        <v>38.5</v>
      </c>
      <c r="C128" s="162">
        <v>37.9</v>
      </c>
      <c r="D128" s="159">
        <f t="shared" si="30"/>
        <v>0.38</v>
      </c>
      <c r="E128" s="164">
        <v>1920</v>
      </c>
      <c r="F128" s="123">
        <v>1868</v>
      </c>
      <c r="G128" s="160" t="str">
        <f t="shared" si="25"/>
        <v>nein</v>
      </c>
      <c r="H128" s="161">
        <f t="shared" si="22"/>
        <v>2.2000000000000002</v>
      </c>
      <c r="I128" s="122"/>
      <c r="J128" s="137" t="s">
        <v>260</v>
      </c>
      <c r="K128" s="139">
        <v>48.2</v>
      </c>
      <c r="L128" s="139">
        <v>49.6</v>
      </c>
      <c r="M128" s="159">
        <f t="shared" si="28"/>
        <v>0.59</v>
      </c>
      <c r="N128" s="164">
        <v>920</v>
      </c>
      <c r="O128" s="123">
        <v>882</v>
      </c>
      <c r="P128" s="160" t="str">
        <f t="shared" si="33"/>
        <v>nein</v>
      </c>
      <c r="Q128" s="161">
        <f t="shared" si="34"/>
        <v>3.2</v>
      </c>
    </row>
    <row r="129" spans="1:17">
      <c r="A129" s="134" t="s">
        <v>261</v>
      </c>
      <c r="B129" s="162">
        <v>9</v>
      </c>
      <c r="C129" s="162">
        <v>9.9</v>
      </c>
      <c r="D129" s="159">
        <f t="shared" si="30"/>
        <v>0.95</v>
      </c>
      <c r="E129" s="164">
        <v>1920</v>
      </c>
      <c r="F129" s="123">
        <v>1868</v>
      </c>
      <c r="G129" s="160" t="str">
        <f t="shared" si="25"/>
        <v>nein</v>
      </c>
      <c r="H129" s="161">
        <f t="shared" si="22"/>
        <v>1.3</v>
      </c>
      <c r="I129" s="122"/>
      <c r="J129" s="137" t="s">
        <v>261</v>
      </c>
      <c r="K129" s="139">
        <v>14.6</v>
      </c>
      <c r="L129" s="139">
        <v>15.5</v>
      </c>
      <c r="M129" s="159">
        <f t="shared" si="28"/>
        <v>0.53</v>
      </c>
      <c r="N129" s="164">
        <v>920</v>
      </c>
      <c r="O129" s="123">
        <v>882</v>
      </c>
      <c r="P129" s="160" t="str">
        <f t="shared" si="33"/>
        <v>nein</v>
      </c>
      <c r="Q129" s="161">
        <f t="shared" si="34"/>
        <v>2.2999999999999998</v>
      </c>
    </row>
    <row r="130" spans="1:17">
      <c r="A130" s="165" t="s">
        <v>262</v>
      </c>
      <c r="B130" s="162">
        <v>0.5</v>
      </c>
      <c r="C130" s="162">
        <v>0.2</v>
      </c>
      <c r="D130" s="159">
        <f t="shared" si="30"/>
        <v>1.57</v>
      </c>
      <c r="E130" s="164">
        <v>1920</v>
      </c>
      <c r="F130" s="123">
        <v>1868</v>
      </c>
      <c r="G130" s="160" t="str">
        <f t="shared" si="25"/>
        <v>nein</v>
      </c>
      <c r="H130" s="161">
        <f t="shared" si="22"/>
        <v>0.3</v>
      </c>
      <c r="I130" s="122"/>
      <c r="J130" s="165" t="s">
        <v>262</v>
      </c>
      <c r="K130" s="139">
        <v>1</v>
      </c>
      <c r="L130" s="139">
        <v>0.2</v>
      </c>
      <c r="M130" s="159">
        <f t="shared" si="28"/>
        <v>2.2200000000000002</v>
      </c>
      <c r="N130" s="164">
        <v>920</v>
      </c>
      <c r="O130" s="123">
        <v>882</v>
      </c>
      <c r="P130" s="160" t="str">
        <f t="shared" si="33"/>
        <v>ja</v>
      </c>
      <c r="Q130" s="161">
        <f t="shared" si="34"/>
        <v>0.6</v>
      </c>
    </row>
    <row r="131" spans="1:17">
      <c r="A131" s="165" t="s">
        <v>263</v>
      </c>
      <c r="B131" s="162">
        <v>2.4</v>
      </c>
      <c r="C131" s="162">
        <v>1.2</v>
      </c>
      <c r="D131" s="159">
        <f t="shared" si="30"/>
        <v>2.79</v>
      </c>
      <c r="E131" s="164">
        <v>1920</v>
      </c>
      <c r="F131" s="123">
        <v>1868</v>
      </c>
      <c r="G131" s="160" t="str">
        <f t="shared" si="25"/>
        <v>ja</v>
      </c>
      <c r="H131" s="161">
        <f t="shared" si="22"/>
        <v>0.7</v>
      </c>
      <c r="I131" s="122"/>
      <c r="J131" s="165" t="s">
        <v>263</v>
      </c>
      <c r="K131" s="139">
        <v>4.3</v>
      </c>
      <c r="L131" s="139">
        <v>2.4</v>
      </c>
      <c r="M131" s="159">
        <f t="shared" si="28"/>
        <v>2.25</v>
      </c>
      <c r="N131" s="164">
        <v>920</v>
      </c>
      <c r="O131" s="123">
        <v>882</v>
      </c>
      <c r="P131" s="160" t="str">
        <f t="shared" si="33"/>
        <v>ja</v>
      </c>
      <c r="Q131" s="161">
        <f t="shared" si="34"/>
        <v>1.3</v>
      </c>
    </row>
    <row r="132" spans="1:17">
      <c r="A132" s="147" t="s">
        <v>298</v>
      </c>
      <c r="B132" s="169">
        <v>29</v>
      </c>
      <c r="C132" s="169">
        <v>28.9</v>
      </c>
      <c r="D132" s="170">
        <f t="shared" si="30"/>
        <v>7.0000000000000007E-2</v>
      </c>
      <c r="E132" s="171">
        <v>1920</v>
      </c>
      <c r="F132" s="148">
        <v>1868</v>
      </c>
      <c r="G132" s="172" t="str">
        <f t="shared" si="25"/>
        <v>nein</v>
      </c>
      <c r="H132" s="173">
        <f t="shared" si="22"/>
        <v>2</v>
      </c>
      <c r="I132" s="139"/>
      <c r="J132" s="147" t="s">
        <v>298</v>
      </c>
      <c r="K132" s="149">
        <v>35.5</v>
      </c>
      <c r="L132" s="149">
        <v>35.700000000000003</v>
      </c>
      <c r="M132" s="170">
        <f t="shared" si="28"/>
        <v>0.09</v>
      </c>
      <c r="N132" s="171">
        <v>920</v>
      </c>
      <c r="O132" s="148">
        <v>882</v>
      </c>
      <c r="P132" s="172" t="str">
        <f t="shared" si="33"/>
        <v>nein</v>
      </c>
      <c r="Q132" s="173">
        <f t="shared" si="34"/>
        <v>3.1</v>
      </c>
    </row>
    <row r="133" spans="1:17" s="150" customFormat="1">
      <c r="A133" s="121"/>
      <c r="B133" s="122"/>
      <c r="C133" s="122"/>
      <c r="D133" s="122"/>
      <c r="E133" s="123"/>
      <c r="F133" s="123"/>
      <c r="G133" s="151"/>
      <c r="H133" s="151"/>
      <c r="I133" s="151"/>
      <c r="J133" s="121"/>
      <c r="K133" s="122"/>
      <c r="L133" s="122"/>
      <c r="M133" s="122"/>
      <c r="N133" s="123"/>
      <c r="O133" s="123"/>
      <c r="P133" s="151"/>
      <c r="Q133" s="151"/>
    </row>
  </sheetData>
  <mergeCells count="6">
    <mergeCell ref="A1:H2"/>
    <mergeCell ref="J1:Q2"/>
    <mergeCell ref="B4:C4"/>
    <mergeCell ref="E4:F4"/>
    <mergeCell ref="K4:L4"/>
    <mergeCell ref="N4:O4"/>
  </mergeCells>
  <conditionalFormatting sqref="G7:G132">
    <cfRule type="containsText" dxfId="1" priority="2" operator="containsText" text="ja">
      <formula>NOT(ISERROR(SEARCH("ja",G7)))</formula>
    </cfRule>
  </conditionalFormatting>
  <conditionalFormatting sqref="P7:P132">
    <cfRule type="containsText" dxfId="0" priority="1" operator="containsText" text="ja">
      <formula>NOT(ISERROR(SEARCH("ja",P7)))</formula>
    </cfRule>
  </conditionalFormatting>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594-033B-416C-AC2E-767444024818}">
  <dimension ref="A1:D22"/>
  <sheetViews>
    <sheetView workbookViewId="0"/>
  </sheetViews>
  <sheetFormatPr baseColWidth="10" defaultRowHeight="12.75"/>
  <cols>
    <col min="1" max="1" width="1.85546875" style="197" customWidth="1"/>
    <col min="2" max="2" width="36.85546875" style="197" customWidth="1"/>
    <col min="3" max="3" width="1" style="197" customWidth="1"/>
    <col min="4" max="4" width="95.140625" style="197" customWidth="1"/>
    <col min="5" max="5" width="3" style="197" customWidth="1"/>
    <col min="6" max="6" width="1.85546875" style="197" customWidth="1"/>
    <col min="7" max="256" width="11.42578125" style="197"/>
    <col min="257" max="257" width="1.7109375" style="197" customWidth="1"/>
    <col min="258" max="258" width="57.140625" style="197" customWidth="1"/>
    <col min="259" max="259" width="1.7109375" style="197" customWidth="1"/>
    <col min="260" max="260" width="83.28515625" style="197" customWidth="1"/>
    <col min="261" max="261" width="2.7109375" style="197" customWidth="1"/>
    <col min="262" max="262" width="1.7109375" style="197" customWidth="1"/>
    <col min="263" max="512" width="11.42578125" style="197"/>
    <col min="513" max="513" width="1.7109375" style="197" customWidth="1"/>
    <col min="514" max="514" width="57.140625" style="197" customWidth="1"/>
    <col min="515" max="515" width="1.7109375" style="197" customWidth="1"/>
    <col min="516" max="516" width="83.28515625" style="197" customWidth="1"/>
    <col min="517" max="517" width="2.7109375" style="197" customWidth="1"/>
    <col min="518" max="518" width="1.7109375" style="197" customWidth="1"/>
    <col min="519" max="768" width="11.42578125" style="197"/>
    <col min="769" max="769" width="1.7109375" style="197" customWidth="1"/>
    <col min="770" max="770" width="57.140625" style="197" customWidth="1"/>
    <col min="771" max="771" width="1.7109375" style="197" customWidth="1"/>
    <col min="772" max="772" width="83.28515625" style="197" customWidth="1"/>
    <col min="773" max="773" width="2.7109375" style="197" customWidth="1"/>
    <col min="774" max="774" width="1.7109375" style="197" customWidth="1"/>
    <col min="775" max="1024" width="11.42578125" style="197"/>
    <col min="1025" max="1025" width="1.7109375" style="197" customWidth="1"/>
    <col min="1026" max="1026" width="57.140625" style="197" customWidth="1"/>
    <col min="1027" max="1027" width="1.7109375" style="197" customWidth="1"/>
    <col min="1028" max="1028" width="83.28515625" style="197" customWidth="1"/>
    <col min="1029" max="1029" width="2.7109375" style="197" customWidth="1"/>
    <col min="1030" max="1030" width="1.7109375" style="197" customWidth="1"/>
    <col min="1031" max="1280" width="11.42578125" style="197"/>
    <col min="1281" max="1281" width="1.7109375" style="197" customWidth="1"/>
    <col min="1282" max="1282" width="57.140625" style="197" customWidth="1"/>
    <col min="1283" max="1283" width="1.7109375" style="197" customWidth="1"/>
    <col min="1284" max="1284" width="83.28515625" style="197" customWidth="1"/>
    <col min="1285" max="1285" width="2.7109375" style="197" customWidth="1"/>
    <col min="1286" max="1286" width="1.7109375" style="197" customWidth="1"/>
    <col min="1287" max="1536" width="11.42578125" style="197"/>
    <col min="1537" max="1537" width="1.7109375" style="197" customWidth="1"/>
    <col min="1538" max="1538" width="57.140625" style="197" customWidth="1"/>
    <col min="1539" max="1539" width="1.7109375" style="197" customWidth="1"/>
    <col min="1540" max="1540" width="83.28515625" style="197" customWidth="1"/>
    <col min="1541" max="1541" width="2.7109375" style="197" customWidth="1"/>
    <col min="1542" max="1542" width="1.7109375" style="197" customWidth="1"/>
    <col min="1543" max="1792" width="11.42578125" style="197"/>
    <col min="1793" max="1793" width="1.7109375" style="197" customWidth="1"/>
    <col min="1794" max="1794" width="57.140625" style="197" customWidth="1"/>
    <col min="1795" max="1795" width="1.7109375" style="197" customWidth="1"/>
    <col min="1796" max="1796" width="83.28515625" style="197" customWidth="1"/>
    <col min="1797" max="1797" width="2.7109375" style="197" customWidth="1"/>
    <col min="1798" max="1798" width="1.7109375" style="197" customWidth="1"/>
    <col min="1799" max="2048" width="11.42578125" style="197"/>
    <col min="2049" max="2049" width="1.7109375" style="197" customWidth="1"/>
    <col min="2050" max="2050" width="57.140625" style="197" customWidth="1"/>
    <col min="2051" max="2051" width="1.7109375" style="197" customWidth="1"/>
    <col min="2052" max="2052" width="83.28515625" style="197" customWidth="1"/>
    <col min="2053" max="2053" width="2.7109375" style="197" customWidth="1"/>
    <col min="2054" max="2054" width="1.7109375" style="197" customWidth="1"/>
    <col min="2055" max="2304" width="11.42578125" style="197"/>
    <col min="2305" max="2305" width="1.7109375" style="197" customWidth="1"/>
    <col min="2306" max="2306" width="57.140625" style="197" customWidth="1"/>
    <col min="2307" max="2307" width="1.7109375" style="197" customWidth="1"/>
    <col min="2308" max="2308" width="83.28515625" style="197" customWidth="1"/>
    <col min="2309" max="2309" width="2.7109375" style="197" customWidth="1"/>
    <col min="2310" max="2310" width="1.7109375" style="197" customWidth="1"/>
    <col min="2311" max="2560" width="11.42578125" style="197"/>
    <col min="2561" max="2561" width="1.7109375" style="197" customWidth="1"/>
    <col min="2562" max="2562" width="57.140625" style="197" customWidth="1"/>
    <col min="2563" max="2563" width="1.7109375" style="197" customWidth="1"/>
    <col min="2564" max="2564" width="83.28515625" style="197" customWidth="1"/>
    <col min="2565" max="2565" width="2.7109375" style="197" customWidth="1"/>
    <col min="2566" max="2566" width="1.7109375" style="197" customWidth="1"/>
    <col min="2567" max="2816" width="11.42578125" style="197"/>
    <col min="2817" max="2817" width="1.7109375" style="197" customWidth="1"/>
    <col min="2818" max="2818" width="57.140625" style="197" customWidth="1"/>
    <col min="2819" max="2819" width="1.7109375" style="197" customWidth="1"/>
    <col min="2820" max="2820" width="83.28515625" style="197" customWidth="1"/>
    <col min="2821" max="2821" width="2.7109375" style="197" customWidth="1"/>
    <col min="2822" max="2822" width="1.7109375" style="197" customWidth="1"/>
    <col min="2823" max="3072" width="11.42578125" style="197"/>
    <col min="3073" max="3073" width="1.7109375" style="197" customWidth="1"/>
    <col min="3074" max="3074" width="57.140625" style="197" customWidth="1"/>
    <col min="3075" max="3075" width="1.7109375" style="197" customWidth="1"/>
    <col min="3076" max="3076" width="83.28515625" style="197" customWidth="1"/>
    <col min="3077" max="3077" width="2.7109375" style="197" customWidth="1"/>
    <col min="3078" max="3078" width="1.7109375" style="197" customWidth="1"/>
    <col min="3079" max="3328" width="11.42578125" style="197"/>
    <col min="3329" max="3329" width="1.7109375" style="197" customWidth="1"/>
    <col min="3330" max="3330" width="57.140625" style="197" customWidth="1"/>
    <col min="3331" max="3331" width="1.7109375" style="197" customWidth="1"/>
    <col min="3332" max="3332" width="83.28515625" style="197" customWidth="1"/>
    <col min="3333" max="3333" width="2.7109375" style="197" customWidth="1"/>
    <col min="3334" max="3334" width="1.7109375" style="197" customWidth="1"/>
    <col min="3335" max="3584" width="11.42578125" style="197"/>
    <col min="3585" max="3585" width="1.7109375" style="197" customWidth="1"/>
    <col min="3586" max="3586" width="57.140625" style="197" customWidth="1"/>
    <col min="3587" max="3587" width="1.7109375" style="197" customWidth="1"/>
    <col min="3588" max="3588" width="83.28515625" style="197" customWidth="1"/>
    <col min="3589" max="3589" width="2.7109375" style="197" customWidth="1"/>
    <col min="3590" max="3590" width="1.7109375" style="197" customWidth="1"/>
    <col min="3591" max="3840" width="11.42578125" style="197"/>
    <col min="3841" max="3841" width="1.7109375" style="197" customWidth="1"/>
    <col min="3842" max="3842" width="57.140625" style="197" customWidth="1"/>
    <col min="3843" max="3843" width="1.7109375" style="197" customWidth="1"/>
    <col min="3844" max="3844" width="83.28515625" style="197" customWidth="1"/>
    <col min="3845" max="3845" width="2.7109375" style="197" customWidth="1"/>
    <col min="3846" max="3846" width="1.7109375" style="197" customWidth="1"/>
    <col min="3847" max="4096" width="11.42578125" style="197"/>
    <col min="4097" max="4097" width="1.7109375" style="197" customWidth="1"/>
    <col min="4098" max="4098" width="57.140625" style="197" customWidth="1"/>
    <col min="4099" max="4099" width="1.7109375" style="197" customWidth="1"/>
    <col min="4100" max="4100" width="83.28515625" style="197" customWidth="1"/>
    <col min="4101" max="4101" width="2.7109375" style="197" customWidth="1"/>
    <col min="4102" max="4102" width="1.7109375" style="197" customWidth="1"/>
    <col min="4103" max="4352" width="11.42578125" style="197"/>
    <col min="4353" max="4353" width="1.7109375" style="197" customWidth="1"/>
    <col min="4354" max="4354" width="57.140625" style="197" customWidth="1"/>
    <col min="4355" max="4355" width="1.7109375" style="197" customWidth="1"/>
    <col min="4356" max="4356" width="83.28515625" style="197" customWidth="1"/>
    <col min="4357" max="4357" width="2.7109375" style="197" customWidth="1"/>
    <col min="4358" max="4358" width="1.7109375" style="197" customWidth="1"/>
    <col min="4359" max="4608" width="11.42578125" style="197"/>
    <col min="4609" max="4609" width="1.7109375" style="197" customWidth="1"/>
    <col min="4610" max="4610" width="57.140625" style="197" customWidth="1"/>
    <col min="4611" max="4611" width="1.7109375" style="197" customWidth="1"/>
    <col min="4612" max="4612" width="83.28515625" style="197" customWidth="1"/>
    <col min="4613" max="4613" width="2.7109375" style="197" customWidth="1"/>
    <col min="4614" max="4614" width="1.7109375" style="197" customWidth="1"/>
    <col min="4615" max="4864" width="11.42578125" style="197"/>
    <col min="4865" max="4865" width="1.7109375" style="197" customWidth="1"/>
    <col min="4866" max="4866" width="57.140625" style="197" customWidth="1"/>
    <col min="4867" max="4867" width="1.7109375" style="197" customWidth="1"/>
    <col min="4868" max="4868" width="83.28515625" style="197" customWidth="1"/>
    <col min="4869" max="4869" width="2.7109375" style="197" customWidth="1"/>
    <col min="4870" max="4870" width="1.7109375" style="197" customWidth="1"/>
    <col min="4871" max="5120" width="11.42578125" style="197"/>
    <col min="5121" max="5121" width="1.7109375" style="197" customWidth="1"/>
    <col min="5122" max="5122" width="57.140625" style="197" customWidth="1"/>
    <col min="5123" max="5123" width="1.7109375" style="197" customWidth="1"/>
    <col min="5124" max="5124" width="83.28515625" style="197" customWidth="1"/>
    <col min="5125" max="5125" width="2.7109375" style="197" customWidth="1"/>
    <col min="5126" max="5126" width="1.7109375" style="197" customWidth="1"/>
    <col min="5127" max="5376" width="11.42578125" style="197"/>
    <col min="5377" max="5377" width="1.7109375" style="197" customWidth="1"/>
    <col min="5378" max="5378" width="57.140625" style="197" customWidth="1"/>
    <col min="5379" max="5379" width="1.7109375" style="197" customWidth="1"/>
    <col min="5380" max="5380" width="83.28515625" style="197" customWidth="1"/>
    <col min="5381" max="5381" width="2.7109375" style="197" customWidth="1"/>
    <col min="5382" max="5382" width="1.7109375" style="197" customWidth="1"/>
    <col min="5383" max="5632" width="11.42578125" style="197"/>
    <col min="5633" max="5633" width="1.7109375" style="197" customWidth="1"/>
    <col min="5634" max="5634" width="57.140625" style="197" customWidth="1"/>
    <col min="5635" max="5635" width="1.7109375" style="197" customWidth="1"/>
    <col min="5636" max="5636" width="83.28515625" style="197" customWidth="1"/>
    <col min="5637" max="5637" width="2.7109375" style="197" customWidth="1"/>
    <col min="5638" max="5638" width="1.7109375" style="197" customWidth="1"/>
    <col min="5639" max="5888" width="11.42578125" style="197"/>
    <col min="5889" max="5889" width="1.7109375" style="197" customWidth="1"/>
    <col min="5890" max="5890" width="57.140625" style="197" customWidth="1"/>
    <col min="5891" max="5891" width="1.7109375" style="197" customWidth="1"/>
    <col min="5892" max="5892" width="83.28515625" style="197" customWidth="1"/>
    <col min="5893" max="5893" width="2.7109375" style="197" customWidth="1"/>
    <col min="5894" max="5894" width="1.7109375" style="197" customWidth="1"/>
    <col min="5895" max="6144" width="11.42578125" style="197"/>
    <col min="6145" max="6145" width="1.7109375" style="197" customWidth="1"/>
    <col min="6146" max="6146" width="57.140625" style="197" customWidth="1"/>
    <col min="6147" max="6147" width="1.7109375" style="197" customWidth="1"/>
    <col min="6148" max="6148" width="83.28515625" style="197" customWidth="1"/>
    <col min="6149" max="6149" width="2.7109375" style="197" customWidth="1"/>
    <col min="6150" max="6150" width="1.7109375" style="197" customWidth="1"/>
    <col min="6151" max="6400" width="11.42578125" style="197"/>
    <col min="6401" max="6401" width="1.7109375" style="197" customWidth="1"/>
    <col min="6402" max="6402" width="57.140625" style="197" customWidth="1"/>
    <col min="6403" max="6403" width="1.7109375" style="197" customWidth="1"/>
    <col min="6404" max="6404" width="83.28515625" style="197" customWidth="1"/>
    <col min="6405" max="6405" width="2.7109375" style="197" customWidth="1"/>
    <col min="6406" max="6406" width="1.7109375" style="197" customWidth="1"/>
    <col min="6407" max="6656" width="11.42578125" style="197"/>
    <col min="6657" max="6657" width="1.7109375" style="197" customWidth="1"/>
    <col min="6658" max="6658" width="57.140625" style="197" customWidth="1"/>
    <col min="6659" max="6659" width="1.7109375" style="197" customWidth="1"/>
    <col min="6660" max="6660" width="83.28515625" style="197" customWidth="1"/>
    <col min="6661" max="6661" width="2.7109375" style="197" customWidth="1"/>
    <col min="6662" max="6662" width="1.7109375" style="197" customWidth="1"/>
    <col min="6663" max="6912" width="11.42578125" style="197"/>
    <col min="6913" max="6913" width="1.7109375" style="197" customWidth="1"/>
    <col min="6914" max="6914" width="57.140625" style="197" customWidth="1"/>
    <col min="6915" max="6915" width="1.7109375" style="197" customWidth="1"/>
    <col min="6916" max="6916" width="83.28515625" style="197" customWidth="1"/>
    <col min="6917" max="6917" width="2.7109375" style="197" customWidth="1"/>
    <col min="6918" max="6918" width="1.7109375" style="197" customWidth="1"/>
    <col min="6919" max="7168" width="11.42578125" style="197"/>
    <col min="7169" max="7169" width="1.7109375" style="197" customWidth="1"/>
    <col min="7170" max="7170" width="57.140625" style="197" customWidth="1"/>
    <col min="7171" max="7171" width="1.7109375" style="197" customWidth="1"/>
    <col min="7172" max="7172" width="83.28515625" style="197" customWidth="1"/>
    <col min="7173" max="7173" width="2.7109375" style="197" customWidth="1"/>
    <col min="7174" max="7174" width="1.7109375" style="197" customWidth="1"/>
    <col min="7175" max="7424" width="11.42578125" style="197"/>
    <col min="7425" max="7425" width="1.7109375" style="197" customWidth="1"/>
    <col min="7426" max="7426" width="57.140625" style="197" customWidth="1"/>
    <col min="7427" max="7427" width="1.7109375" style="197" customWidth="1"/>
    <col min="7428" max="7428" width="83.28515625" style="197" customWidth="1"/>
    <col min="7429" max="7429" width="2.7109375" style="197" customWidth="1"/>
    <col min="7430" max="7430" width="1.7109375" style="197" customWidth="1"/>
    <col min="7431" max="7680" width="11.42578125" style="197"/>
    <col min="7681" max="7681" width="1.7109375" style="197" customWidth="1"/>
    <col min="7682" max="7682" width="57.140625" style="197" customWidth="1"/>
    <col min="7683" max="7683" width="1.7109375" style="197" customWidth="1"/>
    <col min="7684" max="7684" width="83.28515625" style="197" customWidth="1"/>
    <col min="7685" max="7685" width="2.7109375" style="197" customWidth="1"/>
    <col min="7686" max="7686" width="1.7109375" style="197" customWidth="1"/>
    <col min="7687" max="7936" width="11.42578125" style="197"/>
    <col min="7937" max="7937" width="1.7109375" style="197" customWidth="1"/>
    <col min="7938" max="7938" width="57.140625" style="197" customWidth="1"/>
    <col min="7939" max="7939" width="1.7109375" style="197" customWidth="1"/>
    <col min="7940" max="7940" width="83.28515625" style="197" customWidth="1"/>
    <col min="7941" max="7941" width="2.7109375" style="197" customWidth="1"/>
    <col min="7942" max="7942" width="1.7109375" style="197" customWidth="1"/>
    <col min="7943" max="8192" width="11.42578125" style="197"/>
    <col min="8193" max="8193" width="1.7109375" style="197" customWidth="1"/>
    <col min="8194" max="8194" width="57.140625" style="197" customWidth="1"/>
    <col min="8195" max="8195" width="1.7109375" style="197" customWidth="1"/>
    <col min="8196" max="8196" width="83.28515625" style="197" customWidth="1"/>
    <col min="8197" max="8197" width="2.7109375" style="197" customWidth="1"/>
    <col min="8198" max="8198" width="1.7109375" style="197" customWidth="1"/>
    <col min="8199" max="8448" width="11.42578125" style="197"/>
    <col min="8449" max="8449" width="1.7109375" style="197" customWidth="1"/>
    <col min="8450" max="8450" width="57.140625" style="197" customWidth="1"/>
    <col min="8451" max="8451" width="1.7109375" style="197" customWidth="1"/>
    <col min="8452" max="8452" width="83.28515625" style="197" customWidth="1"/>
    <col min="8453" max="8453" width="2.7109375" style="197" customWidth="1"/>
    <col min="8454" max="8454" width="1.7109375" style="197" customWidth="1"/>
    <col min="8455" max="8704" width="11.42578125" style="197"/>
    <col min="8705" max="8705" width="1.7109375" style="197" customWidth="1"/>
    <col min="8706" max="8706" width="57.140625" style="197" customWidth="1"/>
    <col min="8707" max="8707" width="1.7109375" style="197" customWidth="1"/>
    <col min="8708" max="8708" width="83.28515625" style="197" customWidth="1"/>
    <col min="8709" max="8709" width="2.7109375" style="197" customWidth="1"/>
    <col min="8710" max="8710" width="1.7109375" style="197" customWidth="1"/>
    <col min="8711" max="8960" width="11.42578125" style="197"/>
    <col min="8961" max="8961" width="1.7109375" style="197" customWidth="1"/>
    <col min="8962" max="8962" width="57.140625" style="197" customWidth="1"/>
    <col min="8963" max="8963" width="1.7109375" style="197" customWidth="1"/>
    <col min="8964" max="8964" width="83.28515625" style="197" customWidth="1"/>
    <col min="8965" max="8965" width="2.7109375" style="197" customWidth="1"/>
    <col min="8966" max="8966" width="1.7109375" style="197" customWidth="1"/>
    <col min="8967" max="9216" width="11.42578125" style="197"/>
    <col min="9217" max="9217" width="1.7109375" style="197" customWidth="1"/>
    <col min="9218" max="9218" width="57.140625" style="197" customWidth="1"/>
    <col min="9219" max="9219" width="1.7109375" style="197" customWidth="1"/>
    <col min="9220" max="9220" width="83.28515625" style="197" customWidth="1"/>
    <col min="9221" max="9221" width="2.7109375" style="197" customWidth="1"/>
    <col min="9222" max="9222" width="1.7109375" style="197" customWidth="1"/>
    <col min="9223" max="9472" width="11.42578125" style="197"/>
    <col min="9473" max="9473" width="1.7109375" style="197" customWidth="1"/>
    <col min="9474" max="9474" width="57.140625" style="197" customWidth="1"/>
    <col min="9475" max="9475" width="1.7109375" style="197" customWidth="1"/>
    <col min="9476" max="9476" width="83.28515625" style="197" customWidth="1"/>
    <col min="9477" max="9477" width="2.7109375" style="197" customWidth="1"/>
    <col min="9478" max="9478" width="1.7109375" style="197" customWidth="1"/>
    <col min="9479" max="9728" width="11.42578125" style="197"/>
    <col min="9729" max="9729" width="1.7109375" style="197" customWidth="1"/>
    <col min="9730" max="9730" width="57.140625" style="197" customWidth="1"/>
    <col min="9731" max="9731" width="1.7109375" style="197" customWidth="1"/>
    <col min="9732" max="9732" width="83.28515625" style="197" customWidth="1"/>
    <col min="9733" max="9733" width="2.7109375" style="197" customWidth="1"/>
    <col min="9734" max="9734" width="1.7109375" style="197" customWidth="1"/>
    <col min="9735" max="9984" width="11.42578125" style="197"/>
    <col min="9985" max="9985" width="1.7109375" style="197" customWidth="1"/>
    <col min="9986" max="9986" width="57.140625" style="197" customWidth="1"/>
    <col min="9987" max="9987" width="1.7109375" style="197" customWidth="1"/>
    <col min="9988" max="9988" width="83.28515625" style="197" customWidth="1"/>
    <col min="9989" max="9989" width="2.7109375" style="197" customWidth="1"/>
    <col min="9990" max="9990" width="1.7109375" style="197" customWidth="1"/>
    <col min="9991" max="10240" width="11.42578125" style="197"/>
    <col min="10241" max="10241" width="1.7109375" style="197" customWidth="1"/>
    <col min="10242" max="10242" width="57.140625" style="197" customWidth="1"/>
    <col min="10243" max="10243" width="1.7109375" style="197" customWidth="1"/>
    <col min="10244" max="10244" width="83.28515625" style="197" customWidth="1"/>
    <col min="10245" max="10245" width="2.7109375" style="197" customWidth="1"/>
    <col min="10246" max="10246" width="1.7109375" style="197" customWidth="1"/>
    <col min="10247" max="10496" width="11.42578125" style="197"/>
    <col min="10497" max="10497" width="1.7109375" style="197" customWidth="1"/>
    <col min="10498" max="10498" width="57.140625" style="197" customWidth="1"/>
    <col min="10499" max="10499" width="1.7109375" style="197" customWidth="1"/>
    <col min="10500" max="10500" width="83.28515625" style="197" customWidth="1"/>
    <col min="10501" max="10501" width="2.7109375" style="197" customWidth="1"/>
    <col min="10502" max="10502" width="1.7109375" style="197" customWidth="1"/>
    <col min="10503" max="10752" width="11.42578125" style="197"/>
    <col min="10753" max="10753" width="1.7109375" style="197" customWidth="1"/>
    <col min="10754" max="10754" width="57.140625" style="197" customWidth="1"/>
    <col min="10755" max="10755" width="1.7109375" style="197" customWidth="1"/>
    <col min="10756" max="10756" width="83.28515625" style="197" customWidth="1"/>
    <col min="10757" max="10757" width="2.7109375" style="197" customWidth="1"/>
    <col min="10758" max="10758" width="1.7109375" style="197" customWidth="1"/>
    <col min="10759" max="11008" width="11.42578125" style="197"/>
    <col min="11009" max="11009" width="1.7109375" style="197" customWidth="1"/>
    <col min="11010" max="11010" width="57.140625" style="197" customWidth="1"/>
    <col min="11011" max="11011" width="1.7109375" style="197" customWidth="1"/>
    <col min="11012" max="11012" width="83.28515625" style="197" customWidth="1"/>
    <col min="11013" max="11013" width="2.7109375" style="197" customWidth="1"/>
    <col min="11014" max="11014" width="1.7109375" style="197" customWidth="1"/>
    <col min="11015" max="11264" width="11.42578125" style="197"/>
    <col min="11265" max="11265" width="1.7109375" style="197" customWidth="1"/>
    <col min="11266" max="11266" width="57.140625" style="197" customWidth="1"/>
    <col min="11267" max="11267" width="1.7109375" style="197" customWidth="1"/>
    <col min="11268" max="11268" width="83.28515625" style="197" customWidth="1"/>
    <col min="11269" max="11269" width="2.7109375" style="197" customWidth="1"/>
    <col min="11270" max="11270" width="1.7109375" style="197" customWidth="1"/>
    <col min="11271" max="11520" width="11.42578125" style="197"/>
    <col min="11521" max="11521" width="1.7109375" style="197" customWidth="1"/>
    <col min="11522" max="11522" width="57.140625" style="197" customWidth="1"/>
    <col min="11523" max="11523" width="1.7109375" style="197" customWidth="1"/>
    <col min="11524" max="11524" width="83.28515625" style="197" customWidth="1"/>
    <col min="11525" max="11525" width="2.7109375" style="197" customWidth="1"/>
    <col min="11526" max="11526" width="1.7109375" style="197" customWidth="1"/>
    <col min="11527" max="11776" width="11.42578125" style="197"/>
    <col min="11777" max="11777" width="1.7109375" style="197" customWidth="1"/>
    <col min="11778" max="11778" width="57.140625" style="197" customWidth="1"/>
    <col min="11779" max="11779" width="1.7109375" style="197" customWidth="1"/>
    <col min="11780" max="11780" width="83.28515625" style="197" customWidth="1"/>
    <col min="11781" max="11781" width="2.7109375" style="197" customWidth="1"/>
    <col min="11782" max="11782" width="1.7109375" style="197" customWidth="1"/>
    <col min="11783" max="12032" width="11.42578125" style="197"/>
    <col min="12033" max="12033" width="1.7109375" style="197" customWidth="1"/>
    <col min="12034" max="12034" width="57.140625" style="197" customWidth="1"/>
    <col min="12035" max="12035" width="1.7109375" style="197" customWidth="1"/>
    <col min="12036" max="12036" width="83.28515625" style="197" customWidth="1"/>
    <col min="12037" max="12037" width="2.7109375" style="197" customWidth="1"/>
    <col min="12038" max="12038" width="1.7109375" style="197" customWidth="1"/>
    <col min="12039" max="12288" width="11.42578125" style="197"/>
    <col min="12289" max="12289" width="1.7109375" style="197" customWidth="1"/>
    <col min="12290" max="12290" width="57.140625" style="197" customWidth="1"/>
    <col min="12291" max="12291" width="1.7109375" style="197" customWidth="1"/>
    <col min="12292" max="12292" width="83.28515625" style="197" customWidth="1"/>
    <col min="12293" max="12293" width="2.7109375" style="197" customWidth="1"/>
    <col min="12294" max="12294" width="1.7109375" style="197" customWidth="1"/>
    <col min="12295" max="12544" width="11.42578125" style="197"/>
    <col min="12545" max="12545" width="1.7109375" style="197" customWidth="1"/>
    <col min="12546" max="12546" width="57.140625" style="197" customWidth="1"/>
    <col min="12547" max="12547" width="1.7109375" style="197" customWidth="1"/>
    <col min="12548" max="12548" width="83.28515625" style="197" customWidth="1"/>
    <col min="12549" max="12549" width="2.7109375" style="197" customWidth="1"/>
    <col min="12550" max="12550" width="1.7109375" style="197" customWidth="1"/>
    <col min="12551" max="12800" width="11.42578125" style="197"/>
    <col min="12801" max="12801" width="1.7109375" style="197" customWidth="1"/>
    <col min="12802" max="12802" width="57.140625" style="197" customWidth="1"/>
    <col min="12803" max="12803" width="1.7109375" style="197" customWidth="1"/>
    <col min="12804" max="12804" width="83.28515625" style="197" customWidth="1"/>
    <col min="12805" max="12805" width="2.7109375" style="197" customWidth="1"/>
    <col min="12806" max="12806" width="1.7109375" style="197" customWidth="1"/>
    <col min="12807" max="13056" width="11.42578125" style="197"/>
    <col min="13057" max="13057" width="1.7109375" style="197" customWidth="1"/>
    <col min="13058" max="13058" width="57.140625" style="197" customWidth="1"/>
    <col min="13059" max="13059" width="1.7109375" style="197" customWidth="1"/>
    <col min="13060" max="13060" width="83.28515625" style="197" customWidth="1"/>
    <col min="13061" max="13061" width="2.7109375" style="197" customWidth="1"/>
    <col min="13062" max="13062" width="1.7109375" style="197" customWidth="1"/>
    <col min="13063" max="13312" width="11.42578125" style="197"/>
    <col min="13313" max="13313" width="1.7109375" style="197" customWidth="1"/>
    <col min="13314" max="13314" width="57.140625" style="197" customWidth="1"/>
    <col min="13315" max="13315" width="1.7109375" style="197" customWidth="1"/>
    <col min="13316" max="13316" width="83.28515625" style="197" customWidth="1"/>
    <col min="13317" max="13317" width="2.7109375" style="197" customWidth="1"/>
    <col min="13318" max="13318" width="1.7109375" style="197" customWidth="1"/>
    <col min="13319" max="13568" width="11.42578125" style="197"/>
    <col min="13569" max="13569" width="1.7109375" style="197" customWidth="1"/>
    <col min="13570" max="13570" width="57.140625" style="197" customWidth="1"/>
    <col min="13571" max="13571" width="1.7109375" style="197" customWidth="1"/>
    <col min="13572" max="13572" width="83.28515625" style="197" customWidth="1"/>
    <col min="13573" max="13573" width="2.7109375" style="197" customWidth="1"/>
    <col min="13574" max="13574" width="1.7109375" style="197" customWidth="1"/>
    <col min="13575" max="13824" width="11.42578125" style="197"/>
    <col min="13825" max="13825" width="1.7109375" style="197" customWidth="1"/>
    <col min="13826" max="13826" width="57.140625" style="197" customWidth="1"/>
    <col min="13827" max="13827" width="1.7109375" style="197" customWidth="1"/>
    <col min="13828" max="13828" width="83.28515625" style="197" customWidth="1"/>
    <col min="13829" max="13829" width="2.7109375" style="197" customWidth="1"/>
    <col min="13830" max="13830" width="1.7109375" style="197" customWidth="1"/>
    <col min="13831" max="14080" width="11.42578125" style="197"/>
    <col min="14081" max="14081" width="1.7109375" style="197" customWidth="1"/>
    <col min="14082" max="14082" width="57.140625" style="197" customWidth="1"/>
    <col min="14083" max="14083" width="1.7109375" style="197" customWidth="1"/>
    <col min="14084" max="14084" width="83.28515625" style="197" customWidth="1"/>
    <col min="14085" max="14085" width="2.7109375" style="197" customWidth="1"/>
    <col min="14086" max="14086" width="1.7109375" style="197" customWidth="1"/>
    <col min="14087" max="14336" width="11.42578125" style="197"/>
    <col min="14337" max="14337" width="1.7109375" style="197" customWidth="1"/>
    <col min="14338" max="14338" width="57.140625" style="197" customWidth="1"/>
    <col min="14339" max="14339" width="1.7109375" style="197" customWidth="1"/>
    <col min="14340" max="14340" width="83.28515625" style="197" customWidth="1"/>
    <col min="14341" max="14341" width="2.7109375" style="197" customWidth="1"/>
    <col min="14342" max="14342" width="1.7109375" style="197" customWidth="1"/>
    <col min="14343" max="14592" width="11.42578125" style="197"/>
    <col min="14593" max="14593" width="1.7109375" style="197" customWidth="1"/>
    <col min="14594" max="14594" width="57.140625" style="197" customWidth="1"/>
    <col min="14595" max="14595" width="1.7109375" style="197" customWidth="1"/>
    <col min="14596" max="14596" width="83.28515625" style="197" customWidth="1"/>
    <col min="14597" max="14597" width="2.7109375" style="197" customWidth="1"/>
    <col min="14598" max="14598" width="1.7109375" style="197" customWidth="1"/>
    <col min="14599" max="14848" width="11.42578125" style="197"/>
    <col min="14849" max="14849" width="1.7109375" style="197" customWidth="1"/>
    <col min="14850" max="14850" width="57.140625" style="197" customWidth="1"/>
    <col min="14851" max="14851" width="1.7109375" style="197" customWidth="1"/>
    <col min="14852" max="14852" width="83.28515625" style="197" customWidth="1"/>
    <col min="14853" max="14853" width="2.7109375" style="197" customWidth="1"/>
    <col min="14854" max="14854" width="1.7109375" style="197" customWidth="1"/>
    <col min="14855" max="15104" width="11.42578125" style="197"/>
    <col min="15105" max="15105" width="1.7109375" style="197" customWidth="1"/>
    <col min="15106" max="15106" width="57.140625" style="197" customWidth="1"/>
    <col min="15107" max="15107" width="1.7109375" style="197" customWidth="1"/>
    <col min="15108" max="15108" width="83.28515625" style="197" customWidth="1"/>
    <col min="15109" max="15109" width="2.7109375" style="197" customWidth="1"/>
    <col min="15110" max="15110" width="1.7109375" style="197" customWidth="1"/>
    <col min="15111" max="15360" width="11.42578125" style="197"/>
    <col min="15361" max="15361" width="1.7109375" style="197" customWidth="1"/>
    <col min="15362" max="15362" width="57.140625" style="197" customWidth="1"/>
    <col min="15363" max="15363" width="1.7109375" style="197" customWidth="1"/>
    <col min="15364" max="15364" width="83.28515625" style="197" customWidth="1"/>
    <col min="15365" max="15365" width="2.7109375" style="197" customWidth="1"/>
    <col min="15366" max="15366" width="1.7109375" style="197" customWidth="1"/>
    <col min="15367" max="15616" width="11.42578125" style="197"/>
    <col min="15617" max="15617" width="1.7109375" style="197" customWidth="1"/>
    <col min="15618" max="15618" width="57.140625" style="197" customWidth="1"/>
    <col min="15619" max="15619" width="1.7109375" style="197" customWidth="1"/>
    <col min="15620" max="15620" width="83.28515625" style="197" customWidth="1"/>
    <col min="15621" max="15621" width="2.7109375" style="197" customWidth="1"/>
    <col min="15622" max="15622" width="1.7109375" style="197" customWidth="1"/>
    <col min="15623" max="15872" width="11.42578125" style="197"/>
    <col min="15873" max="15873" width="1.7109375" style="197" customWidth="1"/>
    <col min="15874" max="15874" width="57.140625" style="197" customWidth="1"/>
    <col min="15875" max="15875" width="1.7109375" style="197" customWidth="1"/>
    <col min="15876" max="15876" width="83.28515625" style="197" customWidth="1"/>
    <col min="15877" max="15877" width="2.7109375" style="197" customWidth="1"/>
    <col min="15878" max="15878" width="1.7109375" style="197" customWidth="1"/>
    <col min="15879" max="16128" width="11.42578125" style="197"/>
    <col min="16129" max="16129" width="1.7109375" style="197" customWidth="1"/>
    <col min="16130" max="16130" width="57.140625" style="197" customWidth="1"/>
    <col min="16131" max="16131" width="1.7109375" style="197" customWidth="1"/>
    <col min="16132" max="16132" width="83.28515625" style="197" customWidth="1"/>
    <col min="16133" max="16133" width="2.7109375" style="197" customWidth="1"/>
    <col min="16134" max="16134" width="1.7109375" style="197" customWidth="1"/>
    <col min="16135" max="16384" width="11.42578125" style="197"/>
  </cols>
  <sheetData>
    <row r="1" spans="1:4" ht="23.25">
      <c r="B1" s="198" t="s">
        <v>319</v>
      </c>
      <c r="C1" s="199"/>
    </row>
    <row r="3" spans="1:4" ht="9.9499999999999993" customHeight="1" thickBot="1"/>
    <row r="4" spans="1:4" ht="9.9499999999999993" customHeight="1" thickTop="1">
      <c r="A4" s="200"/>
      <c r="B4" s="201"/>
    </row>
    <row r="5" spans="1:4" s="204" customFormat="1" ht="18">
      <c r="A5" s="202"/>
      <c r="B5" s="203" t="s">
        <v>302</v>
      </c>
      <c r="D5" s="205"/>
    </row>
    <row r="6" spans="1:4" ht="9.9499999999999993" customHeight="1" thickBot="1">
      <c r="A6" s="206"/>
      <c r="B6" s="207"/>
    </row>
    <row r="7" spans="1:4" s="210" customFormat="1" ht="15.75" hidden="1" thickBot="1">
      <c r="A7" s="208"/>
      <c r="B7" s="209" t="s">
        <v>303</v>
      </c>
      <c r="D7" s="211" t="s">
        <v>304</v>
      </c>
    </row>
    <row r="8" spans="1:4" s="210" customFormat="1" ht="15.75" hidden="1" thickBot="1">
      <c r="A8" s="208"/>
      <c r="B8" s="209" t="s">
        <v>305</v>
      </c>
      <c r="D8" s="211" t="s">
        <v>306</v>
      </c>
    </row>
    <row r="9" spans="1:4" s="210" customFormat="1" ht="30.75">
      <c r="A9" s="212"/>
      <c r="B9" s="213" t="s">
        <v>88</v>
      </c>
      <c r="C9" s="214"/>
      <c r="D9" s="215" t="s">
        <v>321</v>
      </c>
    </row>
    <row r="10" spans="1:4" s="210" customFormat="1" ht="30">
      <c r="A10" s="216"/>
      <c r="B10" s="217" t="s">
        <v>307</v>
      </c>
      <c r="C10" s="218"/>
      <c r="D10" s="219" t="s">
        <v>308</v>
      </c>
    </row>
    <row r="11" spans="1:4" s="210" customFormat="1" ht="15.75">
      <c r="A11" s="216"/>
      <c r="B11" s="217" t="s">
        <v>309</v>
      </c>
      <c r="C11" s="218"/>
      <c r="D11" s="220" t="s">
        <v>322</v>
      </c>
    </row>
    <row r="12" spans="1:4" s="210" customFormat="1" ht="30">
      <c r="A12" s="216"/>
      <c r="B12" s="217" t="s">
        <v>247</v>
      </c>
      <c r="C12" s="218"/>
      <c r="D12" s="219" t="s">
        <v>323</v>
      </c>
    </row>
    <row r="13" spans="1:4" s="210" customFormat="1" ht="34.5" customHeight="1" thickBot="1">
      <c r="A13" s="221"/>
      <c r="B13" s="222" t="s">
        <v>310</v>
      </c>
      <c r="C13" s="223"/>
      <c r="D13" s="224" t="s">
        <v>311</v>
      </c>
    </row>
    <row r="14" spans="1:4" s="210" customFormat="1" ht="30.75" thickBot="1">
      <c r="A14" s="225"/>
      <c r="B14" s="226" t="s">
        <v>312</v>
      </c>
      <c r="C14" s="227"/>
      <c r="D14" s="228" t="s">
        <v>313</v>
      </c>
    </row>
    <row r="15" spans="1:4" s="229" customFormat="1" ht="15">
      <c r="D15" s="230"/>
    </row>
    <row r="16" spans="1:4" s="229" customFormat="1" ht="15.75" thickBot="1">
      <c r="D16" s="230"/>
    </row>
    <row r="17" spans="1:4" s="229" customFormat="1" ht="9.9499999999999993" customHeight="1" thickTop="1">
      <c r="A17" s="200"/>
      <c r="B17" s="201"/>
      <c r="C17" s="197"/>
      <c r="D17" s="231"/>
    </row>
    <row r="18" spans="1:4" s="229" customFormat="1" ht="18">
      <c r="A18" s="202"/>
      <c r="B18" s="203" t="s">
        <v>314</v>
      </c>
      <c r="C18" s="204"/>
      <c r="D18" s="232"/>
    </row>
    <row r="19" spans="1:4" s="229" customFormat="1" ht="9.9499999999999993" customHeight="1" thickBot="1">
      <c r="A19" s="233"/>
      <c r="B19" s="234"/>
      <c r="C19" s="197"/>
      <c r="D19" s="231"/>
    </row>
    <row r="20" spans="1:4" s="229" customFormat="1" ht="51" customHeight="1" thickTop="1">
      <c r="A20" s="208"/>
      <c r="B20" s="235" t="s">
        <v>315</v>
      </c>
      <c r="C20" s="236"/>
      <c r="D20" s="237" t="s">
        <v>316</v>
      </c>
    </row>
    <row r="21" spans="1:4" ht="51" customHeight="1" thickBot="1">
      <c r="A21" s="238"/>
      <c r="B21" s="239" t="s">
        <v>317</v>
      </c>
      <c r="C21" s="238"/>
      <c r="D21" s="240" t="s">
        <v>318</v>
      </c>
    </row>
    <row r="22" spans="1:4" ht="13.5" thickTop="1"/>
  </sheetData>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U98"/>
  <sheetViews>
    <sheetView showGridLines="0" workbookViewId="0">
      <selection sqref="A1:U1"/>
    </sheetView>
  </sheetViews>
  <sheetFormatPr baseColWidth="10" defaultColWidth="9.140625" defaultRowHeight="15"/>
  <cols>
    <col min="1" max="1" width="36" customWidth="1"/>
    <col min="2" max="41" width="8.7109375" customWidth="1"/>
  </cols>
  <sheetData>
    <row r="1" spans="1:21" ht="41.1" customHeight="1">
      <c r="A1" s="179" t="s">
        <v>194</v>
      </c>
      <c r="B1" s="179"/>
      <c r="C1" s="179"/>
      <c r="D1" s="179"/>
      <c r="E1" s="179"/>
      <c r="F1" s="179"/>
      <c r="G1" s="179"/>
      <c r="H1" s="179"/>
      <c r="I1" s="179"/>
      <c r="J1" s="179"/>
      <c r="K1" s="179"/>
      <c r="L1" s="179"/>
      <c r="M1" s="179"/>
      <c r="N1" s="179"/>
      <c r="O1" s="179"/>
      <c r="P1" s="179"/>
      <c r="Q1" s="179"/>
      <c r="R1" s="179"/>
      <c r="S1" s="179"/>
      <c r="T1" s="179"/>
      <c r="U1" s="179"/>
    </row>
    <row r="2" spans="1:21" ht="24" customHeight="1">
      <c r="A2" s="180" t="s">
        <v>0</v>
      </c>
      <c r="B2" s="182" t="s">
        <v>1</v>
      </c>
      <c r="C2" s="182"/>
      <c r="D2" s="182" t="s">
        <v>2</v>
      </c>
      <c r="E2" s="182"/>
      <c r="F2" s="182" t="s">
        <v>131</v>
      </c>
      <c r="G2" s="182"/>
      <c r="H2" s="182" t="s">
        <v>3</v>
      </c>
      <c r="I2" s="182"/>
      <c r="J2" s="182" t="s">
        <v>4</v>
      </c>
      <c r="K2" s="182"/>
      <c r="L2" s="182" t="s">
        <v>5</v>
      </c>
      <c r="M2" s="182"/>
      <c r="N2" s="182" t="s">
        <v>132</v>
      </c>
      <c r="O2" s="182"/>
      <c r="P2" s="182" t="s">
        <v>6</v>
      </c>
      <c r="Q2" s="182"/>
      <c r="R2" s="182" t="s">
        <v>7</v>
      </c>
      <c r="S2" s="182"/>
      <c r="T2" s="182" t="s">
        <v>8</v>
      </c>
      <c r="U2" s="183"/>
    </row>
    <row r="3" spans="1:21" ht="15" customHeight="1">
      <c r="A3" s="181"/>
      <c r="B3" s="101" t="s">
        <v>155</v>
      </c>
      <c r="C3" s="100" t="s">
        <v>156</v>
      </c>
      <c r="D3" s="101" t="s">
        <v>155</v>
      </c>
      <c r="E3" s="100" t="s">
        <v>156</v>
      </c>
      <c r="F3" s="101" t="s">
        <v>155</v>
      </c>
      <c r="G3" s="100" t="s">
        <v>156</v>
      </c>
      <c r="H3" s="101" t="s">
        <v>155</v>
      </c>
      <c r="I3" s="100" t="s">
        <v>156</v>
      </c>
      <c r="J3" s="101" t="s">
        <v>155</v>
      </c>
      <c r="K3" s="100" t="s">
        <v>156</v>
      </c>
      <c r="L3" s="101" t="s">
        <v>155</v>
      </c>
      <c r="M3" s="100" t="s">
        <v>156</v>
      </c>
      <c r="N3" s="101" t="s">
        <v>155</v>
      </c>
      <c r="O3" s="100" t="s">
        <v>156</v>
      </c>
      <c r="P3" s="101" t="s">
        <v>155</v>
      </c>
      <c r="Q3" s="100" t="s">
        <v>156</v>
      </c>
      <c r="R3" s="101" t="s">
        <v>155</v>
      </c>
      <c r="S3" s="100" t="s">
        <v>156</v>
      </c>
      <c r="T3" s="101" t="s">
        <v>155</v>
      </c>
      <c r="U3" s="101" t="s">
        <v>156</v>
      </c>
    </row>
    <row r="4" spans="1:21" ht="11.1" customHeight="1">
      <c r="A4" s="2" t="s">
        <v>11</v>
      </c>
      <c r="B4" s="45">
        <v>6084</v>
      </c>
      <c r="C4" s="46">
        <v>6096</v>
      </c>
      <c r="D4" s="45">
        <v>1123</v>
      </c>
      <c r="E4" s="46">
        <v>1126</v>
      </c>
      <c r="F4" s="45">
        <v>1189</v>
      </c>
      <c r="G4" s="46">
        <v>1195</v>
      </c>
      <c r="H4" s="45">
        <v>217</v>
      </c>
      <c r="I4" s="46">
        <v>216</v>
      </c>
      <c r="J4" s="45">
        <v>885</v>
      </c>
      <c r="K4" s="46">
        <v>869</v>
      </c>
      <c r="L4" s="45">
        <v>407</v>
      </c>
      <c r="M4" s="46">
        <v>409</v>
      </c>
      <c r="N4" s="45">
        <v>1054</v>
      </c>
      <c r="O4" s="46">
        <v>1061</v>
      </c>
      <c r="P4" s="45">
        <v>381</v>
      </c>
      <c r="Q4" s="46">
        <v>396</v>
      </c>
      <c r="R4" s="45">
        <v>546</v>
      </c>
      <c r="S4" s="46">
        <v>546</v>
      </c>
      <c r="T4" s="45">
        <v>281</v>
      </c>
      <c r="U4" s="45">
        <v>278</v>
      </c>
    </row>
    <row r="5" spans="1:21" ht="11.1" customHeight="1">
      <c r="A5" s="3" t="s">
        <v>12</v>
      </c>
      <c r="B5" s="47">
        <v>4506</v>
      </c>
      <c r="C5" s="48">
        <v>4496</v>
      </c>
      <c r="D5" s="47">
        <v>809</v>
      </c>
      <c r="E5" s="48">
        <v>803</v>
      </c>
      <c r="F5" s="47">
        <v>886</v>
      </c>
      <c r="G5" s="48">
        <v>897</v>
      </c>
      <c r="H5" s="47">
        <v>168</v>
      </c>
      <c r="I5" s="48">
        <v>169</v>
      </c>
      <c r="J5" s="47">
        <v>642</v>
      </c>
      <c r="K5" s="48">
        <v>630</v>
      </c>
      <c r="L5" s="47">
        <v>320</v>
      </c>
      <c r="M5" s="48">
        <v>318</v>
      </c>
      <c r="N5" s="47">
        <v>774</v>
      </c>
      <c r="O5" s="48">
        <v>773</v>
      </c>
      <c r="P5" s="47">
        <v>324</v>
      </c>
      <c r="Q5" s="48">
        <v>331</v>
      </c>
      <c r="R5" s="47">
        <v>394</v>
      </c>
      <c r="S5" s="48">
        <v>379</v>
      </c>
      <c r="T5" s="47">
        <v>189</v>
      </c>
      <c r="U5" s="47">
        <v>196</v>
      </c>
    </row>
    <row r="6" spans="1:21" ht="11.1" customHeight="1">
      <c r="A6" s="3" t="s">
        <v>13</v>
      </c>
      <c r="B6" s="49">
        <v>763</v>
      </c>
      <c r="C6" s="50">
        <v>754</v>
      </c>
      <c r="D6" s="49">
        <v>209</v>
      </c>
      <c r="E6" s="50">
        <v>215</v>
      </c>
      <c r="F6" s="49">
        <v>137</v>
      </c>
      <c r="G6" s="50">
        <v>130</v>
      </c>
      <c r="H6" s="49">
        <v>18</v>
      </c>
      <c r="I6" s="50">
        <v>18</v>
      </c>
      <c r="J6" s="49">
        <v>100</v>
      </c>
      <c r="K6" s="50">
        <v>98</v>
      </c>
      <c r="L6" s="49">
        <v>43</v>
      </c>
      <c r="M6" s="50">
        <v>39</v>
      </c>
      <c r="N6" s="49">
        <v>129</v>
      </c>
      <c r="O6" s="50">
        <v>128</v>
      </c>
      <c r="P6" s="49">
        <v>50</v>
      </c>
      <c r="Q6" s="50">
        <v>50</v>
      </c>
      <c r="R6" s="49">
        <v>52</v>
      </c>
      <c r="S6" s="50">
        <v>51</v>
      </c>
      <c r="T6" s="49">
        <v>25</v>
      </c>
      <c r="U6" s="49">
        <v>25</v>
      </c>
    </row>
    <row r="7" spans="1:21" ht="11.1" customHeight="1">
      <c r="A7" s="3" t="s">
        <v>14</v>
      </c>
      <c r="B7" s="47">
        <v>2016</v>
      </c>
      <c r="C7" s="48">
        <v>1971</v>
      </c>
      <c r="D7" s="47">
        <v>312</v>
      </c>
      <c r="E7" s="48">
        <v>306</v>
      </c>
      <c r="F7" s="47">
        <v>397</v>
      </c>
      <c r="G7" s="48">
        <v>405</v>
      </c>
      <c r="H7" s="47">
        <v>92</v>
      </c>
      <c r="I7" s="48">
        <v>83</v>
      </c>
      <c r="J7" s="47">
        <v>281</v>
      </c>
      <c r="K7" s="48">
        <v>282</v>
      </c>
      <c r="L7" s="47">
        <v>185</v>
      </c>
      <c r="M7" s="48">
        <v>165</v>
      </c>
      <c r="N7" s="47">
        <v>326</v>
      </c>
      <c r="O7" s="48">
        <v>305</v>
      </c>
      <c r="P7" s="47">
        <v>145</v>
      </c>
      <c r="Q7" s="48">
        <v>150</v>
      </c>
      <c r="R7" s="47">
        <v>170</v>
      </c>
      <c r="S7" s="48">
        <v>166</v>
      </c>
      <c r="T7" s="47">
        <v>108</v>
      </c>
      <c r="U7" s="47">
        <v>109</v>
      </c>
    </row>
    <row r="8" spans="1:21" ht="11.1" customHeight="1">
      <c r="A8" s="3" t="s">
        <v>15</v>
      </c>
      <c r="B8" s="49">
        <v>2402</v>
      </c>
      <c r="C8" s="50">
        <v>2476</v>
      </c>
      <c r="D8" s="49">
        <v>372</v>
      </c>
      <c r="E8" s="50">
        <v>379</v>
      </c>
      <c r="F8" s="49">
        <v>513</v>
      </c>
      <c r="G8" s="50">
        <v>523</v>
      </c>
      <c r="H8" s="49">
        <v>89</v>
      </c>
      <c r="I8" s="50">
        <v>97</v>
      </c>
      <c r="J8" s="49">
        <v>353</v>
      </c>
      <c r="K8" s="50">
        <v>350</v>
      </c>
      <c r="L8" s="49">
        <v>160</v>
      </c>
      <c r="M8" s="50">
        <v>171</v>
      </c>
      <c r="N8" s="49">
        <v>425</v>
      </c>
      <c r="O8" s="50">
        <v>445</v>
      </c>
      <c r="P8" s="49">
        <v>179</v>
      </c>
      <c r="Q8" s="50">
        <v>193</v>
      </c>
      <c r="R8" s="49">
        <v>226</v>
      </c>
      <c r="S8" s="50">
        <v>225</v>
      </c>
      <c r="T8" s="49">
        <v>85</v>
      </c>
      <c r="U8" s="49">
        <v>93</v>
      </c>
    </row>
    <row r="9" spans="1:21" ht="11.1" customHeight="1">
      <c r="A9" s="3" t="s">
        <v>16</v>
      </c>
      <c r="B9" s="47">
        <v>316</v>
      </c>
      <c r="C9" s="48">
        <v>311</v>
      </c>
      <c r="D9" s="47">
        <v>86</v>
      </c>
      <c r="E9" s="48">
        <v>76</v>
      </c>
      <c r="F9" s="47">
        <v>41</v>
      </c>
      <c r="G9" s="48">
        <v>45</v>
      </c>
      <c r="H9" s="47">
        <v>9</v>
      </c>
      <c r="I9" s="48">
        <v>10</v>
      </c>
      <c r="J9" s="47">
        <v>37</v>
      </c>
      <c r="K9" s="48">
        <v>36</v>
      </c>
      <c r="L9" s="47">
        <v>19</v>
      </c>
      <c r="M9" s="48">
        <v>16</v>
      </c>
      <c r="N9" s="47">
        <v>58</v>
      </c>
      <c r="O9" s="48">
        <v>53</v>
      </c>
      <c r="P9" s="47">
        <v>28</v>
      </c>
      <c r="Q9" s="48">
        <v>26</v>
      </c>
      <c r="R9" s="47">
        <v>27</v>
      </c>
      <c r="S9" s="48">
        <v>28</v>
      </c>
      <c r="T9" s="47">
        <v>13</v>
      </c>
      <c r="U9" s="47">
        <v>21</v>
      </c>
    </row>
    <row r="10" spans="1:21" ht="11.1" customHeight="1">
      <c r="A10" s="3" t="s">
        <v>17</v>
      </c>
      <c r="B10" s="49">
        <v>319</v>
      </c>
      <c r="C10" s="50">
        <v>345</v>
      </c>
      <c r="D10" s="49">
        <v>203</v>
      </c>
      <c r="E10" s="50">
        <v>208</v>
      </c>
      <c r="F10" s="49">
        <v>94</v>
      </c>
      <c r="G10" s="50">
        <v>115</v>
      </c>
      <c r="H10" s="49">
        <v>10</v>
      </c>
      <c r="I10" s="50">
        <v>11</v>
      </c>
      <c r="J10" s="49">
        <v>6</v>
      </c>
      <c r="K10" s="50">
        <v>4</v>
      </c>
      <c r="L10" s="49">
        <v>4</v>
      </c>
      <c r="M10" s="50">
        <v>3</v>
      </c>
      <c r="N10" s="49" t="s">
        <v>18</v>
      </c>
      <c r="O10" s="50">
        <v>3</v>
      </c>
      <c r="P10" s="51">
        <v>1</v>
      </c>
      <c r="Q10" s="50">
        <v>2</v>
      </c>
      <c r="R10" s="49">
        <v>0</v>
      </c>
      <c r="S10" s="50">
        <v>0</v>
      </c>
      <c r="T10" s="49">
        <v>0</v>
      </c>
      <c r="U10" s="66">
        <v>0</v>
      </c>
    </row>
    <row r="11" spans="1:21" ht="11.1" customHeight="1">
      <c r="A11" s="3" t="s">
        <v>19</v>
      </c>
      <c r="B11" s="47">
        <v>413</v>
      </c>
      <c r="C11" s="48">
        <v>432</v>
      </c>
      <c r="D11" s="47">
        <v>84</v>
      </c>
      <c r="E11" s="48">
        <v>100</v>
      </c>
      <c r="F11" s="47">
        <v>290</v>
      </c>
      <c r="G11" s="48">
        <v>292</v>
      </c>
      <c r="H11" s="47">
        <v>11</v>
      </c>
      <c r="I11" s="48">
        <v>11</v>
      </c>
      <c r="J11" s="47">
        <v>6</v>
      </c>
      <c r="K11" s="48">
        <v>7</v>
      </c>
      <c r="L11" s="67">
        <v>0</v>
      </c>
      <c r="M11" s="68">
        <v>0</v>
      </c>
      <c r="N11" s="47">
        <v>19</v>
      </c>
      <c r="O11" s="48">
        <v>21</v>
      </c>
      <c r="P11" s="47">
        <v>1</v>
      </c>
      <c r="Q11" s="48" t="s">
        <v>18</v>
      </c>
      <c r="R11" s="47">
        <v>1</v>
      </c>
      <c r="S11" s="48">
        <v>0</v>
      </c>
      <c r="T11" s="52">
        <v>0</v>
      </c>
      <c r="U11" s="67">
        <v>0</v>
      </c>
    </row>
    <row r="12" spans="1:21" ht="11.1" customHeight="1">
      <c r="A12" s="3" t="s">
        <v>20</v>
      </c>
      <c r="B12" s="49">
        <v>143</v>
      </c>
      <c r="C12" s="50">
        <v>132</v>
      </c>
      <c r="D12" s="49">
        <v>40</v>
      </c>
      <c r="E12" s="50">
        <v>35</v>
      </c>
      <c r="F12" s="49">
        <v>19</v>
      </c>
      <c r="G12" s="50">
        <v>21</v>
      </c>
      <c r="H12" s="49">
        <v>74</v>
      </c>
      <c r="I12" s="50">
        <v>65</v>
      </c>
      <c r="J12" s="49">
        <v>11</v>
      </c>
      <c r="K12" s="50">
        <v>10</v>
      </c>
      <c r="L12" s="66" t="s">
        <v>18</v>
      </c>
      <c r="M12" s="69">
        <v>0</v>
      </c>
      <c r="N12" s="66" t="s">
        <v>18</v>
      </c>
      <c r="O12" s="50" t="s">
        <v>18</v>
      </c>
      <c r="P12" s="66">
        <v>0</v>
      </c>
      <c r="Q12" s="53">
        <v>1</v>
      </c>
      <c r="R12" s="51" t="s">
        <v>18</v>
      </c>
      <c r="S12" s="53" t="s">
        <v>18</v>
      </c>
      <c r="T12" s="66" t="s">
        <v>18</v>
      </c>
      <c r="U12" s="51" t="s">
        <v>18</v>
      </c>
    </row>
    <row r="13" spans="1:21" ht="11.1" customHeight="1">
      <c r="A13" s="3" t="s">
        <v>21</v>
      </c>
      <c r="B13" s="47">
        <v>320</v>
      </c>
      <c r="C13" s="48">
        <v>313</v>
      </c>
      <c r="D13" s="47">
        <v>22</v>
      </c>
      <c r="E13" s="48">
        <v>18</v>
      </c>
      <c r="F13" s="47">
        <v>8</v>
      </c>
      <c r="G13" s="48">
        <v>9</v>
      </c>
      <c r="H13" s="47">
        <v>9</v>
      </c>
      <c r="I13" s="48">
        <v>10</v>
      </c>
      <c r="J13" s="47">
        <v>264</v>
      </c>
      <c r="K13" s="48">
        <v>261</v>
      </c>
      <c r="L13" s="47">
        <v>5</v>
      </c>
      <c r="M13" s="48">
        <v>6</v>
      </c>
      <c r="N13" s="47">
        <v>5</v>
      </c>
      <c r="O13" s="48">
        <v>4</v>
      </c>
      <c r="P13" s="47">
        <v>6</v>
      </c>
      <c r="Q13" s="48">
        <v>5</v>
      </c>
      <c r="R13" s="47" t="s">
        <v>18</v>
      </c>
      <c r="S13" s="68">
        <v>0</v>
      </c>
      <c r="T13" s="67" t="s">
        <v>18</v>
      </c>
      <c r="U13" s="67">
        <v>0</v>
      </c>
    </row>
    <row r="14" spans="1:21" ht="11.1" customHeight="1">
      <c r="A14" s="3" t="s">
        <v>22</v>
      </c>
      <c r="B14" s="49">
        <v>201</v>
      </c>
      <c r="C14" s="50">
        <v>175</v>
      </c>
      <c r="D14" s="49">
        <v>4</v>
      </c>
      <c r="E14" s="50">
        <v>0</v>
      </c>
      <c r="F14" s="49">
        <v>3</v>
      </c>
      <c r="G14" s="50">
        <v>1</v>
      </c>
      <c r="H14" s="66" t="s">
        <v>18</v>
      </c>
      <c r="I14" s="69">
        <v>0</v>
      </c>
      <c r="J14" s="49">
        <v>9</v>
      </c>
      <c r="K14" s="50">
        <v>4</v>
      </c>
      <c r="L14" s="49">
        <v>176</v>
      </c>
      <c r="M14" s="50">
        <v>159</v>
      </c>
      <c r="N14" s="66">
        <v>1</v>
      </c>
      <c r="O14" s="69">
        <v>0</v>
      </c>
      <c r="P14" s="49">
        <v>1</v>
      </c>
      <c r="Q14" s="50">
        <v>2</v>
      </c>
      <c r="R14" s="49">
        <v>6</v>
      </c>
      <c r="S14" s="50">
        <v>8</v>
      </c>
      <c r="T14" s="66">
        <v>0</v>
      </c>
      <c r="U14" s="66">
        <v>1</v>
      </c>
    </row>
    <row r="15" spans="1:21" ht="11.1" customHeight="1">
      <c r="A15" s="3" t="s">
        <v>23</v>
      </c>
      <c r="B15" s="47">
        <v>331</v>
      </c>
      <c r="C15" s="48">
        <v>309</v>
      </c>
      <c r="D15" s="47">
        <v>1</v>
      </c>
      <c r="E15" s="48">
        <v>0</v>
      </c>
      <c r="F15" s="47">
        <v>22</v>
      </c>
      <c r="G15" s="48">
        <v>18</v>
      </c>
      <c r="H15" s="52">
        <v>0</v>
      </c>
      <c r="I15" s="54">
        <v>0</v>
      </c>
      <c r="J15" s="47">
        <v>3</v>
      </c>
      <c r="K15" s="48">
        <v>4</v>
      </c>
      <c r="L15" s="67" t="s">
        <v>18</v>
      </c>
      <c r="M15" s="68" t="s">
        <v>18</v>
      </c>
      <c r="N15" s="47">
        <v>291</v>
      </c>
      <c r="O15" s="48">
        <v>274</v>
      </c>
      <c r="P15" s="47">
        <v>13</v>
      </c>
      <c r="Q15" s="48">
        <v>13</v>
      </c>
      <c r="R15" s="67">
        <v>1</v>
      </c>
      <c r="S15" s="54">
        <v>0</v>
      </c>
      <c r="T15" s="52" t="s">
        <v>18</v>
      </c>
      <c r="U15" s="52">
        <v>0</v>
      </c>
    </row>
    <row r="16" spans="1:21" ht="11.1" customHeight="1">
      <c r="A16" s="3" t="s">
        <v>24</v>
      </c>
      <c r="B16" s="49">
        <v>208</v>
      </c>
      <c r="C16" s="50">
        <v>204</v>
      </c>
      <c r="D16" s="49">
        <v>12</v>
      </c>
      <c r="E16" s="50">
        <v>12</v>
      </c>
      <c r="F16" s="49">
        <v>6</v>
      </c>
      <c r="G16" s="50">
        <v>5</v>
      </c>
      <c r="H16" s="66">
        <v>1</v>
      </c>
      <c r="I16" s="53">
        <v>1</v>
      </c>
      <c r="J16" s="49">
        <v>6</v>
      </c>
      <c r="K16" s="50">
        <v>6</v>
      </c>
      <c r="L16" s="49">
        <v>3</v>
      </c>
      <c r="M16" s="50">
        <v>3</v>
      </c>
      <c r="N16" s="49">
        <v>40</v>
      </c>
      <c r="O16" s="50">
        <v>29</v>
      </c>
      <c r="P16" s="49">
        <v>134</v>
      </c>
      <c r="Q16" s="50">
        <v>139</v>
      </c>
      <c r="R16" s="49">
        <v>6</v>
      </c>
      <c r="S16" s="50">
        <v>7</v>
      </c>
      <c r="T16" s="66">
        <v>1</v>
      </c>
      <c r="U16" s="51">
        <v>3</v>
      </c>
    </row>
    <row r="17" spans="1:21" ht="11.1" customHeight="1">
      <c r="A17" s="3" t="s">
        <v>25</v>
      </c>
      <c r="B17" s="47">
        <v>185</v>
      </c>
      <c r="C17" s="48">
        <v>186</v>
      </c>
      <c r="D17" s="47">
        <v>4</v>
      </c>
      <c r="E17" s="48">
        <v>4</v>
      </c>
      <c r="F17" s="47">
        <v>1</v>
      </c>
      <c r="G17" s="48">
        <v>1</v>
      </c>
      <c r="H17" s="52">
        <v>1</v>
      </c>
      <c r="I17" s="54">
        <v>0</v>
      </c>
      <c r="J17" s="47">
        <v>0</v>
      </c>
      <c r="K17" s="48">
        <v>2</v>
      </c>
      <c r="L17" s="47">
        <v>2</v>
      </c>
      <c r="M17" s="68">
        <v>2</v>
      </c>
      <c r="N17" s="47">
        <v>2</v>
      </c>
      <c r="O17" s="48">
        <v>1</v>
      </c>
      <c r="P17" s="47">
        <v>8</v>
      </c>
      <c r="Q17" s="48">
        <v>7</v>
      </c>
      <c r="R17" s="47">
        <v>160</v>
      </c>
      <c r="S17" s="48">
        <v>159</v>
      </c>
      <c r="T17" s="47">
        <v>7</v>
      </c>
      <c r="U17" s="67">
        <v>9</v>
      </c>
    </row>
    <row r="18" spans="1:21" ht="11.1" customHeight="1">
      <c r="A18" s="3" t="s">
        <v>26</v>
      </c>
      <c r="B18" s="49">
        <v>118</v>
      </c>
      <c r="C18" s="50">
        <v>119</v>
      </c>
      <c r="D18" s="49">
        <v>5</v>
      </c>
      <c r="E18" s="53">
        <v>4</v>
      </c>
      <c r="F18" s="51">
        <v>2</v>
      </c>
      <c r="G18" s="53">
        <v>2</v>
      </c>
      <c r="H18" s="51">
        <v>1</v>
      </c>
      <c r="I18" s="69">
        <v>0</v>
      </c>
      <c r="J18" s="49">
        <v>0</v>
      </c>
      <c r="K18" s="50">
        <v>2</v>
      </c>
      <c r="L18" s="51">
        <v>1</v>
      </c>
      <c r="M18" s="50">
        <v>1</v>
      </c>
      <c r="N18" s="51">
        <v>1</v>
      </c>
      <c r="O18" s="53">
        <v>3</v>
      </c>
      <c r="P18" s="51">
        <v>2</v>
      </c>
      <c r="Q18" s="69">
        <v>1</v>
      </c>
      <c r="R18" s="66">
        <v>2</v>
      </c>
      <c r="S18" s="50">
        <v>2</v>
      </c>
      <c r="T18" s="49">
        <v>104</v>
      </c>
      <c r="U18" s="49">
        <v>104</v>
      </c>
    </row>
    <row r="19" spans="1:21" ht="11.1" customHeight="1">
      <c r="A19" s="3" t="s">
        <v>27</v>
      </c>
      <c r="B19" s="47">
        <v>3121</v>
      </c>
      <c r="C19" s="48">
        <v>3176</v>
      </c>
      <c r="D19" s="47">
        <v>588</v>
      </c>
      <c r="E19" s="48">
        <v>592</v>
      </c>
      <c r="F19" s="47">
        <v>560</v>
      </c>
      <c r="G19" s="48">
        <v>580</v>
      </c>
      <c r="H19" s="47">
        <v>94</v>
      </c>
      <c r="I19" s="48">
        <v>98</v>
      </c>
      <c r="J19" s="47">
        <v>481</v>
      </c>
      <c r="K19" s="48">
        <v>466</v>
      </c>
      <c r="L19" s="47">
        <v>201</v>
      </c>
      <c r="M19" s="48">
        <v>205</v>
      </c>
      <c r="N19" s="47">
        <v>554</v>
      </c>
      <c r="O19" s="48">
        <v>573</v>
      </c>
      <c r="P19" s="47">
        <v>152</v>
      </c>
      <c r="Q19" s="48">
        <v>170</v>
      </c>
      <c r="R19" s="47">
        <v>323</v>
      </c>
      <c r="S19" s="48">
        <v>327</v>
      </c>
      <c r="T19" s="47">
        <v>169</v>
      </c>
      <c r="U19" s="47">
        <v>165</v>
      </c>
    </row>
    <row r="20" spans="1:21" ht="11.1" customHeight="1">
      <c r="A20" s="3" t="s">
        <v>28</v>
      </c>
      <c r="B20" s="49">
        <v>2791</v>
      </c>
      <c r="C20" s="50">
        <v>2899</v>
      </c>
      <c r="D20" s="49">
        <v>526</v>
      </c>
      <c r="E20" s="50">
        <v>538</v>
      </c>
      <c r="F20" s="49">
        <v>516</v>
      </c>
      <c r="G20" s="50">
        <v>539</v>
      </c>
      <c r="H20" s="49">
        <v>86</v>
      </c>
      <c r="I20" s="50">
        <v>94</v>
      </c>
      <c r="J20" s="49">
        <v>445</v>
      </c>
      <c r="K20" s="50">
        <v>442</v>
      </c>
      <c r="L20" s="49">
        <v>188</v>
      </c>
      <c r="M20" s="50">
        <v>192</v>
      </c>
      <c r="N20" s="49">
        <v>478</v>
      </c>
      <c r="O20" s="50">
        <v>515</v>
      </c>
      <c r="P20" s="49">
        <v>122</v>
      </c>
      <c r="Q20" s="50">
        <v>140</v>
      </c>
      <c r="R20" s="49">
        <v>292</v>
      </c>
      <c r="S20" s="50">
        <v>297</v>
      </c>
      <c r="T20" s="49">
        <v>138</v>
      </c>
      <c r="U20" s="49">
        <v>143</v>
      </c>
    </row>
    <row r="21" spans="1:21" ht="11.1" customHeight="1">
      <c r="A21" s="3" t="s">
        <v>29</v>
      </c>
      <c r="B21" s="47">
        <v>2735</v>
      </c>
      <c r="C21" s="48">
        <v>2822</v>
      </c>
      <c r="D21" s="47">
        <v>497</v>
      </c>
      <c r="E21" s="48">
        <v>515</v>
      </c>
      <c r="F21" s="47">
        <v>506</v>
      </c>
      <c r="G21" s="48">
        <v>520</v>
      </c>
      <c r="H21" s="47">
        <v>85</v>
      </c>
      <c r="I21" s="48">
        <v>92</v>
      </c>
      <c r="J21" s="47">
        <v>440</v>
      </c>
      <c r="K21" s="48">
        <v>436</v>
      </c>
      <c r="L21" s="47">
        <v>186</v>
      </c>
      <c r="M21" s="48">
        <v>187</v>
      </c>
      <c r="N21" s="47">
        <v>473</v>
      </c>
      <c r="O21" s="48">
        <v>501</v>
      </c>
      <c r="P21" s="47">
        <v>121</v>
      </c>
      <c r="Q21" s="48">
        <v>138</v>
      </c>
      <c r="R21" s="47">
        <v>291</v>
      </c>
      <c r="S21" s="48">
        <v>293</v>
      </c>
      <c r="T21" s="47">
        <v>137</v>
      </c>
      <c r="U21" s="47">
        <v>140</v>
      </c>
    </row>
    <row r="22" spans="1:21" ht="11.1" customHeight="1">
      <c r="A22" s="3" t="s">
        <v>30</v>
      </c>
      <c r="B22" s="49">
        <v>920</v>
      </c>
      <c r="C22" s="50">
        <v>932</v>
      </c>
      <c r="D22" s="49">
        <v>188</v>
      </c>
      <c r="E22" s="50">
        <v>195</v>
      </c>
      <c r="F22" s="49">
        <v>204</v>
      </c>
      <c r="G22" s="50">
        <v>201</v>
      </c>
      <c r="H22" s="49">
        <v>35</v>
      </c>
      <c r="I22" s="50">
        <v>33</v>
      </c>
      <c r="J22" s="49">
        <v>102</v>
      </c>
      <c r="K22" s="50">
        <v>107</v>
      </c>
      <c r="L22" s="49">
        <v>45</v>
      </c>
      <c r="M22" s="50">
        <v>49</v>
      </c>
      <c r="N22" s="49">
        <v>182</v>
      </c>
      <c r="O22" s="50">
        <v>185</v>
      </c>
      <c r="P22" s="49">
        <v>49</v>
      </c>
      <c r="Q22" s="50">
        <v>47</v>
      </c>
      <c r="R22" s="49">
        <v>80</v>
      </c>
      <c r="S22" s="50">
        <v>83</v>
      </c>
      <c r="T22" s="49">
        <v>36</v>
      </c>
      <c r="U22" s="49">
        <v>33</v>
      </c>
    </row>
    <row r="23" spans="1:21" ht="11.1" customHeight="1">
      <c r="A23" s="3" t="s">
        <v>36</v>
      </c>
      <c r="B23" s="47">
        <v>563</v>
      </c>
      <c r="C23" s="48">
        <v>632</v>
      </c>
      <c r="D23" s="47">
        <v>147</v>
      </c>
      <c r="E23" s="48">
        <v>156</v>
      </c>
      <c r="F23" s="47">
        <v>234</v>
      </c>
      <c r="G23" s="48">
        <v>226</v>
      </c>
      <c r="H23" s="47">
        <v>40</v>
      </c>
      <c r="I23" s="68">
        <v>45</v>
      </c>
      <c r="J23" s="47">
        <v>52</v>
      </c>
      <c r="K23" s="48">
        <v>57</v>
      </c>
      <c r="L23" s="47">
        <v>10</v>
      </c>
      <c r="M23" s="48">
        <v>12</v>
      </c>
      <c r="N23" s="47">
        <v>75</v>
      </c>
      <c r="O23" s="48">
        <v>95</v>
      </c>
      <c r="P23" s="47">
        <v>4</v>
      </c>
      <c r="Q23" s="48">
        <v>5</v>
      </c>
      <c r="R23" s="47">
        <v>1</v>
      </c>
      <c r="S23" s="48">
        <v>34</v>
      </c>
      <c r="T23" s="47">
        <v>1</v>
      </c>
      <c r="U23" s="47">
        <v>2</v>
      </c>
    </row>
    <row r="24" spans="1:21" ht="11.1" customHeight="1">
      <c r="A24" s="3" t="s">
        <v>136</v>
      </c>
      <c r="B24" s="49">
        <v>194</v>
      </c>
      <c r="C24" s="50">
        <v>213</v>
      </c>
      <c r="D24" s="66">
        <v>96</v>
      </c>
      <c r="E24" s="69">
        <v>103</v>
      </c>
      <c r="F24" s="49">
        <v>40</v>
      </c>
      <c r="G24" s="50">
        <v>44</v>
      </c>
      <c r="H24" s="51">
        <v>4</v>
      </c>
      <c r="I24" s="53">
        <v>6</v>
      </c>
      <c r="J24" s="49">
        <v>4</v>
      </c>
      <c r="K24" s="50">
        <v>3</v>
      </c>
      <c r="L24" s="66">
        <v>2</v>
      </c>
      <c r="M24" s="53">
        <v>2</v>
      </c>
      <c r="N24" s="49">
        <v>11</v>
      </c>
      <c r="O24" s="50">
        <v>18</v>
      </c>
      <c r="P24" s="66">
        <v>17</v>
      </c>
      <c r="Q24" s="53">
        <v>17</v>
      </c>
      <c r="R24" s="66">
        <v>16</v>
      </c>
      <c r="S24" s="50">
        <v>16</v>
      </c>
      <c r="T24" s="49">
        <v>4</v>
      </c>
      <c r="U24" s="49">
        <v>4</v>
      </c>
    </row>
    <row r="25" spans="1:21" ht="11.1" customHeight="1">
      <c r="A25" s="3" t="s">
        <v>157</v>
      </c>
      <c r="B25" s="47">
        <v>110</v>
      </c>
      <c r="C25" s="48">
        <v>147</v>
      </c>
      <c r="D25" s="47">
        <v>31</v>
      </c>
      <c r="E25" s="48">
        <v>44</v>
      </c>
      <c r="F25" s="47">
        <v>18</v>
      </c>
      <c r="G25" s="48">
        <v>23</v>
      </c>
      <c r="H25" s="67">
        <v>3</v>
      </c>
      <c r="I25" s="48">
        <v>3</v>
      </c>
      <c r="J25" s="47">
        <v>7</v>
      </c>
      <c r="K25" s="48">
        <v>12</v>
      </c>
      <c r="L25" s="47">
        <v>7</v>
      </c>
      <c r="M25" s="48">
        <v>6</v>
      </c>
      <c r="N25" s="47">
        <v>10</v>
      </c>
      <c r="O25" s="48">
        <v>20</v>
      </c>
      <c r="P25" s="67">
        <v>18</v>
      </c>
      <c r="Q25" s="48">
        <v>17</v>
      </c>
      <c r="R25" s="67">
        <v>12</v>
      </c>
      <c r="S25" s="48">
        <v>12</v>
      </c>
      <c r="T25" s="52">
        <v>4</v>
      </c>
      <c r="U25" s="67">
        <v>9</v>
      </c>
    </row>
    <row r="26" spans="1:21" ht="11.1" customHeight="1">
      <c r="A26" s="3" t="s">
        <v>133</v>
      </c>
      <c r="B26" s="49">
        <v>72</v>
      </c>
      <c r="C26" s="50">
        <v>92</v>
      </c>
      <c r="D26" s="49">
        <v>17</v>
      </c>
      <c r="E26" s="50">
        <v>23</v>
      </c>
      <c r="F26" s="49">
        <v>7</v>
      </c>
      <c r="G26" s="50">
        <v>10</v>
      </c>
      <c r="H26" s="66">
        <v>1</v>
      </c>
      <c r="I26" s="69">
        <v>2</v>
      </c>
      <c r="J26" s="49">
        <v>10</v>
      </c>
      <c r="K26" s="50">
        <v>17</v>
      </c>
      <c r="L26" s="66">
        <v>11</v>
      </c>
      <c r="M26" s="50">
        <v>8</v>
      </c>
      <c r="N26" s="49">
        <v>5</v>
      </c>
      <c r="O26" s="50">
        <v>7</v>
      </c>
      <c r="P26" s="66">
        <v>8</v>
      </c>
      <c r="Q26" s="50">
        <v>10</v>
      </c>
      <c r="R26" s="49">
        <v>5</v>
      </c>
      <c r="S26" s="50">
        <v>7</v>
      </c>
      <c r="T26" s="49">
        <v>8</v>
      </c>
      <c r="U26" s="49">
        <v>10</v>
      </c>
    </row>
    <row r="27" spans="1:21" ht="11.1" customHeight="1">
      <c r="A27" s="3" t="s">
        <v>158</v>
      </c>
      <c r="B27" s="47">
        <v>38</v>
      </c>
      <c r="C27" s="48">
        <v>22</v>
      </c>
      <c r="D27" s="52">
        <v>20</v>
      </c>
      <c r="E27" s="48">
        <v>12</v>
      </c>
      <c r="F27" s="67">
        <v>5</v>
      </c>
      <c r="G27" s="48">
        <v>6</v>
      </c>
      <c r="H27" s="67">
        <v>0</v>
      </c>
      <c r="I27" s="54">
        <v>0</v>
      </c>
      <c r="J27" s="52">
        <v>2</v>
      </c>
      <c r="K27" s="54">
        <v>0</v>
      </c>
      <c r="L27" s="52">
        <v>0</v>
      </c>
      <c r="M27" s="48">
        <v>0</v>
      </c>
      <c r="N27" s="52">
        <v>8</v>
      </c>
      <c r="O27" s="54">
        <v>2</v>
      </c>
      <c r="P27" s="52">
        <v>1</v>
      </c>
      <c r="Q27" s="48" t="s">
        <v>18</v>
      </c>
      <c r="R27" s="52">
        <v>1</v>
      </c>
      <c r="S27" s="48">
        <v>1</v>
      </c>
      <c r="T27" s="47">
        <v>2</v>
      </c>
      <c r="U27" s="52">
        <v>0</v>
      </c>
    </row>
    <row r="28" spans="1:21" ht="11.1" customHeight="1">
      <c r="A28" s="3" t="s">
        <v>134</v>
      </c>
      <c r="B28" s="49">
        <v>39</v>
      </c>
      <c r="C28" s="50">
        <v>36</v>
      </c>
      <c r="D28" s="49">
        <v>19</v>
      </c>
      <c r="E28" s="50">
        <v>14</v>
      </c>
      <c r="F28" s="49">
        <v>5</v>
      </c>
      <c r="G28" s="50">
        <v>6</v>
      </c>
      <c r="H28" s="51">
        <v>1</v>
      </c>
      <c r="I28" s="53">
        <v>1</v>
      </c>
      <c r="J28" s="66">
        <v>1</v>
      </c>
      <c r="K28" s="53" t="s">
        <v>18</v>
      </c>
      <c r="L28" s="51">
        <v>0</v>
      </c>
      <c r="M28" s="69" t="s">
        <v>18</v>
      </c>
      <c r="N28" s="49">
        <v>9</v>
      </c>
      <c r="O28" s="50">
        <v>8</v>
      </c>
      <c r="P28" s="51" t="s">
        <v>18</v>
      </c>
      <c r="Q28" s="53">
        <v>0</v>
      </c>
      <c r="R28" s="51">
        <v>5</v>
      </c>
      <c r="S28" s="69">
        <v>7</v>
      </c>
      <c r="T28" s="51">
        <v>0</v>
      </c>
      <c r="U28" s="66" t="s">
        <v>18</v>
      </c>
    </row>
    <row r="29" spans="1:21" ht="11.1" customHeight="1">
      <c r="A29" s="3" t="s">
        <v>31</v>
      </c>
      <c r="B29" s="47">
        <v>41</v>
      </c>
      <c r="C29" s="48">
        <v>45</v>
      </c>
      <c r="D29" s="47">
        <v>31</v>
      </c>
      <c r="E29" s="48">
        <v>24</v>
      </c>
      <c r="F29" s="47">
        <v>2</v>
      </c>
      <c r="G29" s="48">
        <v>6</v>
      </c>
      <c r="H29" s="47">
        <v>1</v>
      </c>
      <c r="I29" s="48">
        <v>1</v>
      </c>
      <c r="J29" s="47">
        <v>0</v>
      </c>
      <c r="K29" s="48">
        <v>4</v>
      </c>
      <c r="L29" s="67">
        <v>4</v>
      </c>
      <c r="M29" s="68">
        <v>4</v>
      </c>
      <c r="N29" s="47">
        <v>2</v>
      </c>
      <c r="O29" s="48">
        <v>3</v>
      </c>
      <c r="P29" s="47">
        <v>1</v>
      </c>
      <c r="Q29" s="48">
        <v>1</v>
      </c>
      <c r="R29" s="47" t="s">
        <v>18</v>
      </c>
      <c r="S29" s="48">
        <v>2</v>
      </c>
      <c r="T29" s="47">
        <v>1</v>
      </c>
      <c r="U29" s="47" t="s">
        <v>18</v>
      </c>
    </row>
    <row r="30" spans="1:21" ht="11.1" customHeight="1">
      <c r="A30" s="3" t="s">
        <v>135</v>
      </c>
      <c r="B30" s="49">
        <v>43</v>
      </c>
      <c r="C30" s="50">
        <v>70</v>
      </c>
      <c r="D30" s="49">
        <v>1</v>
      </c>
      <c r="E30" s="50" t="s">
        <v>18</v>
      </c>
      <c r="F30" s="49">
        <v>5</v>
      </c>
      <c r="G30" s="50">
        <v>10</v>
      </c>
      <c r="H30" s="49">
        <v>1</v>
      </c>
      <c r="I30" s="50">
        <v>4</v>
      </c>
      <c r="J30" s="49">
        <v>19</v>
      </c>
      <c r="K30" s="69">
        <v>23</v>
      </c>
      <c r="L30" s="51">
        <v>8</v>
      </c>
      <c r="M30" s="69">
        <v>18</v>
      </c>
      <c r="N30" s="49">
        <v>5</v>
      </c>
      <c r="O30" s="50">
        <v>10</v>
      </c>
      <c r="P30" s="66">
        <v>1</v>
      </c>
      <c r="Q30" s="50">
        <v>2</v>
      </c>
      <c r="R30" s="51">
        <v>1</v>
      </c>
      <c r="S30" s="50">
        <v>2</v>
      </c>
      <c r="T30" s="51">
        <v>1</v>
      </c>
      <c r="U30" s="51">
        <v>1</v>
      </c>
    </row>
    <row r="31" spans="1:21" ht="11.1" customHeight="1">
      <c r="A31" s="3" t="s">
        <v>32</v>
      </c>
      <c r="B31" s="47">
        <v>114</v>
      </c>
      <c r="C31" s="48">
        <v>143</v>
      </c>
      <c r="D31" s="47">
        <v>27</v>
      </c>
      <c r="E31" s="48">
        <v>25</v>
      </c>
      <c r="F31" s="47">
        <v>11</v>
      </c>
      <c r="G31" s="48">
        <v>17</v>
      </c>
      <c r="H31" s="47">
        <v>2</v>
      </c>
      <c r="I31" s="48">
        <v>4</v>
      </c>
      <c r="J31" s="67">
        <v>18</v>
      </c>
      <c r="K31" s="68">
        <v>20</v>
      </c>
      <c r="L31" s="67">
        <v>12</v>
      </c>
      <c r="M31" s="54">
        <v>16</v>
      </c>
      <c r="N31" s="47">
        <v>17</v>
      </c>
      <c r="O31" s="48">
        <v>21</v>
      </c>
      <c r="P31" s="47">
        <v>9</v>
      </c>
      <c r="Q31" s="48">
        <v>11</v>
      </c>
      <c r="R31" s="47">
        <v>10</v>
      </c>
      <c r="S31" s="48">
        <v>18</v>
      </c>
      <c r="T31" s="47">
        <v>8</v>
      </c>
      <c r="U31" s="67">
        <v>12</v>
      </c>
    </row>
    <row r="32" spans="1:21" ht="11.1" customHeight="1">
      <c r="A32" s="3" t="s">
        <v>159</v>
      </c>
      <c r="B32" s="49">
        <v>4</v>
      </c>
      <c r="C32" s="50">
        <v>2</v>
      </c>
      <c r="D32" s="49">
        <v>0</v>
      </c>
      <c r="E32" s="69" t="s">
        <v>18</v>
      </c>
      <c r="F32" s="49">
        <v>2</v>
      </c>
      <c r="G32" s="50">
        <v>1</v>
      </c>
      <c r="H32" s="51" t="s">
        <v>18</v>
      </c>
      <c r="I32" s="53">
        <v>0</v>
      </c>
      <c r="J32" s="49">
        <v>0</v>
      </c>
      <c r="K32" s="50">
        <v>0</v>
      </c>
      <c r="L32" s="49" t="s">
        <v>18</v>
      </c>
      <c r="M32" s="50" t="s">
        <v>18</v>
      </c>
      <c r="N32" s="49">
        <v>0</v>
      </c>
      <c r="O32" s="50" t="s">
        <v>18</v>
      </c>
      <c r="P32" s="49" t="s">
        <v>18</v>
      </c>
      <c r="Q32" s="50">
        <v>1</v>
      </c>
      <c r="R32" s="49" t="s">
        <v>18</v>
      </c>
      <c r="S32" s="50" t="s">
        <v>18</v>
      </c>
      <c r="T32" s="51">
        <v>0</v>
      </c>
      <c r="U32" s="51">
        <v>0</v>
      </c>
    </row>
    <row r="33" spans="1:21" ht="11.1" customHeight="1">
      <c r="A33" s="3" t="s">
        <v>33</v>
      </c>
      <c r="B33" s="47">
        <v>72</v>
      </c>
      <c r="C33" s="48">
        <v>73</v>
      </c>
      <c r="D33" s="47">
        <v>23</v>
      </c>
      <c r="E33" s="48">
        <v>18</v>
      </c>
      <c r="F33" s="47">
        <v>9</v>
      </c>
      <c r="G33" s="48">
        <v>9</v>
      </c>
      <c r="H33" s="47">
        <v>1</v>
      </c>
      <c r="I33" s="48">
        <v>3</v>
      </c>
      <c r="J33" s="47">
        <v>5</v>
      </c>
      <c r="K33" s="48">
        <v>8</v>
      </c>
      <c r="L33" s="67">
        <v>4</v>
      </c>
      <c r="M33" s="48">
        <v>3</v>
      </c>
      <c r="N33" s="47">
        <v>8</v>
      </c>
      <c r="O33" s="48">
        <v>8</v>
      </c>
      <c r="P33" s="52">
        <v>9</v>
      </c>
      <c r="Q33" s="48">
        <v>9</v>
      </c>
      <c r="R33" s="67">
        <v>7</v>
      </c>
      <c r="S33" s="68">
        <v>10</v>
      </c>
      <c r="T33" s="67">
        <v>8</v>
      </c>
      <c r="U33" s="47">
        <v>5</v>
      </c>
    </row>
    <row r="34" spans="1:21" ht="11.1" customHeight="1">
      <c r="A34" s="3" t="s">
        <v>34</v>
      </c>
      <c r="B34" s="49">
        <v>241</v>
      </c>
      <c r="C34" s="50">
        <v>250</v>
      </c>
      <c r="D34" s="49">
        <v>98</v>
      </c>
      <c r="E34" s="50">
        <v>92</v>
      </c>
      <c r="F34" s="49">
        <v>58</v>
      </c>
      <c r="G34" s="50">
        <v>61</v>
      </c>
      <c r="H34" s="66">
        <v>6</v>
      </c>
      <c r="I34" s="69">
        <v>6</v>
      </c>
      <c r="J34" s="66">
        <v>6</v>
      </c>
      <c r="K34" s="69">
        <v>4</v>
      </c>
      <c r="L34" s="51">
        <v>3</v>
      </c>
      <c r="M34" s="69">
        <v>3</v>
      </c>
      <c r="N34" s="66">
        <v>61</v>
      </c>
      <c r="O34" s="50">
        <v>62</v>
      </c>
      <c r="P34" s="51">
        <v>4</v>
      </c>
      <c r="Q34" s="53">
        <v>8</v>
      </c>
      <c r="R34" s="49">
        <v>3</v>
      </c>
      <c r="S34" s="50">
        <v>9</v>
      </c>
      <c r="T34" s="51">
        <v>3</v>
      </c>
      <c r="U34" s="51">
        <v>5</v>
      </c>
    </row>
    <row r="35" spans="1:21" ht="11.1" customHeight="1">
      <c r="A35" s="3" t="s">
        <v>35</v>
      </c>
      <c r="B35" s="47">
        <v>88</v>
      </c>
      <c r="C35" s="48">
        <v>81</v>
      </c>
      <c r="D35" s="47">
        <v>1</v>
      </c>
      <c r="E35" s="48">
        <v>3</v>
      </c>
      <c r="F35" s="47">
        <v>0</v>
      </c>
      <c r="G35" s="48">
        <v>1</v>
      </c>
      <c r="H35" s="47">
        <v>1</v>
      </c>
      <c r="I35" s="48">
        <v>0</v>
      </c>
      <c r="J35" s="47">
        <v>5</v>
      </c>
      <c r="K35" s="54">
        <v>5</v>
      </c>
      <c r="L35" s="52">
        <v>11</v>
      </c>
      <c r="M35" s="68">
        <v>11</v>
      </c>
      <c r="N35" s="52">
        <v>45</v>
      </c>
      <c r="O35" s="54">
        <v>34</v>
      </c>
      <c r="P35" s="52">
        <v>20</v>
      </c>
      <c r="Q35" s="54">
        <v>22</v>
      </c>
      <c r="R35" s="52">
        <v>5</v>
      </c>
      <c r="S35" s="54">
        <v>6</v>
      </c>
      <c r="T35" s="52" t="s">
        <v>18</v>
      </c>
      <c r="U35" s="52">
        <v>0</v>
      </c>
    </row>
    <row r="36" spans="1:21" ht="11.1" customHeight="1">
      <c r="A36" s="3" t="s">
        <v>137</v>
      </c>
      <c r="B36" s="49">
        <v>144</v>
      </c>
      <c r="C36" s="50">
        <v>155</v>
      </c>
      <c r="D36" s="49">
        <v>96</v>
      </c>
      <c r="E36" s="50">
        <v>103</v>
      </c>
      <c r="F36" s="49">
        <v>40</v>
      </c>
      <c r="G36" s="50">
        <v>44</v>
      </c>
      <c r="H36" s="49">
        <v>4</v>
      </c>
      <c r="I36" s="50">
        <v>6</v>
      </c>
      <c r="J36" s="66">
        <v>4</v>
      </c>
      <c r="K36" s="53">
        <v>2</v>
      </c>
      <c r="L36" s="51" t="s">
        <v>18</v>
      </c>
      <c r="M36" s="53" t="s">
        <v>18</v>
      </c>
      <c r="N36" s="51" t="s">
        <v>18</v>
      </c>
      <c r="O36" s="53" t="s">
        <v>18</v>
      </c>
      <c r="P36" s="51" t="s">
        <v>18</v>
      </c>
      <c r="Q36" s="53" t="s">
        <v>18</v>
      </c>
      <c r="R36" s="51" t="s">
        <v>18</v>
      </c>
      <c r="S36" s="53" t="s">
        <v>18</v>
      </c>
      <c r="T36" s="51" t="s">
        <v>18</v>
      </c>
      <c r="U36" s="51" t="s">
        <v>18</v>
      </c>
    </row>
    <row r="37" spans="1:21" ht="11.1" customHeight="1">
      <c r="A37" s="3" t="s">
        <v>37</v>
      </c>
      <c r="B37" s="47">
        <v>169</v>
      </c>
      <c r="C37" s="48">
        <v>165</v>
      </c>
      <c r="D37" s="52">
        <v>98</v>
      </c>
      <c r="E37" s="54">
        <v>92</v>
      </c>
      <c r="F37" s="47">
        <v>58</v>
      </c>
      <c r="G37" s="48">
        <v>61</v>
      </c>
      <c r="H37" s="52">
        <v>6</v>
      </c>
      <c r="I37" s="54">
        <v>6</v>
      </c>
      <c r="J37" s="52">
        <v>5</v>
      </c>
      <c r="K37" s="54">
        <v>4</v>
      </c>
      <c r="L37" s="52">
        <v>2</v>
      </c>
      <c r="M37" s="54">
        <v>2</v>
      </c>
      <c r="N37" s="52" t="s">
        <v>18</v>
      </c>
      <c r="O37" s="54" t="s">
        <v>18</v>
      </c>
      <c r="P37" s="52" t="s">
        <v>18</v>
      </c>
      <c r="Q37" s="54" t="s">
        <v>18</v>
      </c>
      <c r="R37" s="52" t="s">
        <v>18</v>
      </c>
      <c r="S37" s="54" t="s">
        <v>18</v>
      </c>
      <c r="T37" s="52" t="s">
        <v>18</v>
      </c>
      <c r="U37" s="52" t="s">
        <v>18</v>
      </c>
    </row>
    <row r="38" spans="1:21" ht="11.1" customHeight="1">
      <c r="A38" s="3" t="s">
        <v>142</v>
      </c>
      <c r="B38" s="49">
        <v>41</v>
      </c>
      <c r="C38" s="50">
        <v>52</v>
      </c>
      <c r="D38" s="51">
        <v>15</v>
      </c>
      <c r="E38" s="53">
        <v>19</v>
      </c>
      <c r="F38" s="49">
        <v>7</v>
      </c>
      <c r="G38" s="50">
        <v>7</v>
      </c>
      <c r="H38" s="51">
        <v>1</v>
      </c>
      <c r="I38" s="53">
        <v>1</v>
      </c>
      <c r="J38" s="51">
        <v>3</v>
      </c>
      <c r="K38" s="53">
        <v>3</v>
      </c>
      <c r="L38" s="51">
        <v>2</v>
      </c>
      <c r="M38" s="53">
        <v>1</v>
      </c>
      <c r="N38" s="51">
        <v>6</v>
      </c>
      <c r="O38" s="53">
        <v>8</v>
      </c>
      <c r="P38" s="51">
        <v>5</v>
      </c>
      <c r="Q38" s="53">
        <v>5</v>
      </c>
      <c r="R38" s="51">
        <v>1</v>
      </c>
      <c r="S38" s="53">
        <v>4</v>
      </c>
      <c r="T38" s="51">
        <v>2</v>
      </c>
      <c r="U38" s="51">
        <v>4</v>
      </c>
    </row>
    <row r="39" spans="1:21" ht="11.1" customHeight="1">
      <c r="A39" s="3" t="s">
        <v>144</v>
      </c>
      <c r="B39" s="47">
        <v>25</v>
      </c>
      <c r="C39" s="48">
        <v>32</v>
      </c>
      <c r="D39" s="52">
        <v>8</v>
      </c>
      <c r="E39" s="48" t="s">
        <v>18</v>
      </c>
      <c r="F39" s="47">
        <v>1</v>
      </c>
      <c r="G39" s="48">
        <v>4</v>
      </c>
      <c r="H39" s="47">
        <v>0</v>
      </c>
      <c r="I39" s="48">
        <v>1</v>
      </c>
      <c r="J39" s="47">
        <v>3</v>
      </c>
      <c r="K39" s="48">
        <v>4</v>
      </c>
      <c r="L39" s="67">
        <v>1</v>
      </c>
      <c r="M39" s="48">
        <v>2</v>
      </c>
      <c r="N39" s="52">
        <v>3</v>
      </c>
      <c r="O39" s="48">
        <v>2</v>
      </c>
      <c r="P39" s="47">
        <v>5</v>
      </c>
      <c r="Q39" s="48">
        <v>10</v>
      </c>
      <c r="R39" s="67">
        <v>3</v>
      </c>
      <c r="S39" s="54">
        <v>6</v>
      </c>
      <c r="T39" s="52">
        <v>3</v>
      </c>
      <c r="U39" s="52">
        <v>2</v>
      </c>
    </row>
    <row r="40" spans="1:21" ht="11.1" customHeight="1">
      <c r="A40" s="3" t="s">
        <v>143</v>
      </c>
      <c r="B40" s="49">
        <v>61</v>
      </c>
      <c r="C40" s="50">
        <v>89</v>
      </c>
      <c r="D40" s="51">
        <v>30</v>
      </c>
      <c r="E40" s="53">
        <v>47</v>
      </c>
      <c r="F40" s="51">
        <v>14</v>
      </c>
      <c r="G40" s="53">
        <v>23</v>
      </c>
      <c r="H40" s="66">
        <v>2</v>
      </c>
      <c r="I40" s="53">
        <v>1</v>
      </c>
      <c r="J40" s="49">
        <v>3</v>
      </c>
      <c r="K40" s="50">
        <v>1</v>
      </c>
      <c r="L40" s="49">
        <v>1</v>
      </c>
      <c r="M40" s="53">
        <v>2</v>
      </c>
      <c r="N40" s="51">
        <v>2</v>
      </c>
      <c r="O40" s="69">
        <v>3</v>
      </c>
      <c r="P40" s="49">
        <v>3</v>
      </c>
      <c r="Q40" s="50">
        <v>4</v>
      </c>
      <c r="R40" s="51">
        <v>2</v>
      </c>
      <c r="S40" s="53">
        <v>6</v>
      </c>
      <c r="T40" s="51">
        <v>4</v>
      </c>
      <c r="U40" s="51">
        <v>2</v>
      </c>
    </row>
    <row r="41" spans="1:21" ht="11.1" customHeight="1">
      <c r="A41" s="3" t="s">
        <v>160</v>
      </c>
      <c r="B41" s="47">
        <v>4</v>
      </c>
      <c r="C41" s="48">
        <v>5</v>
      </c>
      <c r="D41" s="52">
        <v>2</v>
      </c>
      <c r="E41" s="54">
        <v>1</v>
      </c>
      <c r="F41" s="52">
        <v>0</v>
      </c>
      <c r="G41" s="54">
        <v>1</v>
      </c>
      <c r="H41" s="52" t="s">
        <v>18</v>
      </c>
      <c r="I41" s="54" t="s">
        <v>18</v>
      </c>
      <c r="J41" s="47" t="s">
        <v>18</v>
      </c>
      <c r="K41" s="48">
        <v>1</v>
      </c>
      <c r="L41" s="52">
        <v>1</v>
      </c>
      <c r="M41" s="54">
        <v>0</v>
      </c>
      <c r="N41" s="52">
        <v>0</v>
      </c>
      <c r="O41" s="54">
        <v>1</v>
      </c>
      <c r="P41" s="52">
        <v>0</v>
      </c>
      <c r="Q41" s="54">
        <v>0</v>
      </c>
      <c r="R41" s="52" t="s">
        <v>18</v>
      </c>
      <c r="S41" s="54">
        <v>1</v>
      </c>
      <c r="T41" s="52">
        <v>1</v>
      </c>
      <c r="U41" s="52" t="s">
        <v>18</v>
      </c>
    </row>
    <row r="42" spans="1:21" ht="11.1" customHeight="1">
      <c r="A42" s="3" t="s">
        <v>161</v>
      </c>
      <c r="B42" s="51"/>
      <c r="C42" s="50">
        <v>9</v>
      </c>
      <c r="D42" s="51"/>
      <c r="E42" s="53">
        <v>0</v>
      </c>
      <c r="F42" s="51"/>
      <c r="G42" s="53">
        <v>8</v>
      </c>
      <c r="H42" s="51"/>
      <c r="I42" s="53" t="s">
        <v>18</v>
      </c>
      <c r="J42" s="51"/>
      <c r="K42" s="50" t="s">
        <v>18</v>
      </c>
      <c r="L42" s="51"/>
      <c r="M42" s="53" t="s">
        <v>18</v>
      </c>
      <c r="N42" s="51"/>
      <c r="O42" s="53" t="s">
        <v>18</v>
      </c>
      <c r="P42" s="51"/>
      <c r="Q42" s="53" t="s">
        <v>18</v>
      </c>
      <c r="R42" s="51"/>
      <c r="S42" s="53">
        <v>0</v>
      </c>
      <c r="T42" s="51"/>
      <c r="U42" s="51" t="s">
        <v>18</v>
      </c>
    </row>
    <row r="43" spans="1:21" ht="11.1" customHeight="1">
      <c r="A43" s="3" t="s">
        <v>38</v>
      </c>
      <c r="B43" s="47"/>
      <c r="C43" s="48"/>
      <c r="D43" s="52" t="s">
        <v>18</v>
      </c>
      <c r="E43" s="54" t="s">
        <v>18</v>
      </c>
      <c r="F43" s="52">
        <v>29</v>
      </c>
      <c r="G43" s="54">
        <v>29</v>
      </c>
      <c r="H43" s="52" t="s">
        <v>18</v>
      </c>
      <c r="I43" s="54" t="s">
        <v>18</v>
      </c>
      <c r="J43" s="47" t="s">
        <v>18</v>
      </c>
      <c r="K43" s="48" t="s">
        <v>18</v>
      </c>
      <c r="L43" s="52" t="s">
        <v>18</v>
      </c>
      <c r="M43" s="54" t="s">
        <v>18</v>
      </c>
      <c r="N43" s="52" t="s">
        <v>18</v>
      </c>
      <c r="O43" s="54" t="s">
        <v>18</v>
      </c>
      <c r="P43" s="52" t="s">
        <v>18</v>
      </c>
      <c r="Q43" s="54" t="s">
        <v>18</v>
      </c>
      <c r="R43" s="52" t="s">
        <v>18</v>
      </c>
      <c r="S43" s="54" t="s">
        <v>18</v>
      </c>
      <c r="T43" s="52" t="s">
        <v>18</v>
      </c>
      <c r="U43" s="52" t="s">
        <v>18</v>
      </c>
    </row>
    <row r="44" spans="1:21" ht="11.1" customHeight="1">
      <c r="A44" s="3" t="s">
        <v>39</v>
      </c>
      <c r="B44" s="49"/>
      <c r="C44" s="50"/>
      <c r="D44" s="66" t="s">
        <v>18</v>
      </c>
      <c r="E44" s="69" t="s">
        <v>18</v>
      </c>
      <c r="F44" s="51">
        <v>25</v>
      </c>
      <c r="G44" s="69">
        <v>23</v>
      </c>
      <c r="H44" s="66" t="s">
        <v>18</v>
      </c>
      <c r="I44" s="69" t="s">
        <v>18</v>
      </c>
      <c r="J44" s="49" t="s">
        <v>18</v>
      </c>
      <c r="K44" s="50" t="s">
        <v>18</v>
      </c>
      <c r="L44" s="49" t="s">
        <v>18</v>
      </c>
      <c r="M44" s="69" t="s">
        <v>18</v>
      </c>
      <c r="N44" s="51" t="s">
        <v>18</v>
      </c>
      <c r="O44" s="69" t="s">
        <v>18</v>
      </c>
      <c r="P44" s="51" t="s">
        <v>18</v>
      </c>
      <c r="Q44" s="53" t="s">
        <v>18</v>
      </c>
      <c r="R44" s="51" t="s">
        <v>18</v>
      </c>
      <c r="S44" s="53" t="s">
        <v>18</v>
      </c>
      <c r="T44" s="51" t="s">
        <v>18</v>
      </c>
      <c r="U44" s="51" t="s">
        <v>18</v>
      </c>
    </row>
    <row r="45" spans="1:21" ht="11.1" customHeight="1">
      <c r="A45" s="3" t="s">
        <v>40</v>
      </c>
      <c r="B45" s="47">
        <v>268</v>
      </c>
      <c r="C45" s="48">
        <v>242</v>
      </c>
      <c r="D45" s="52">
        <v>1</v>
      </c>
      <c r="E45" s="54">
        <v>2</v>
      </c>
      <c r="F45" s="52">
        <v>3</v>
      </c>
      <c r="G45" s="54">
        <v>6</v>
      </c>
      <c r="H45" s="52">
        <v>8</v>
      </c>
      <c r="I45" s="54">
        <v>10</v>
      </c>
      <c r="J45" s="47">
        <v>246</v>
      </c>
      <c r="K45" s="48">
        <v>218</v>
      </c>
      <c r="L45" s="52">
        <v>6</v>
      </c>
      <c r="M45" s="54">
        <v>5</v>
      </c>
      <c r="N45" s="52" t="s">
        <v>18</v>
      </c>
      <c r="O45" s="54" t="s">
        <v>18</v>
      </c>
      <c r="P45" s="52">
        <v>2</v>
      </c>
      <c r="Q45" s="54">
        <v>0</v>
      </c>
      <c r="R45" s="52">
        <v>0</v>
      </c>
      <c r="S45" s="54" t="s">
        <v>18</v>
      </c>
      <c r="T45" s="52">
        <v>1</v>
      </c>
      <c r="U45" s="52">
        <v>0</v>
      </c>
    </row>
    <row r="46" spans="1:21" ht="11.1" customHeight="1">
      <c r="A46" s="3" t="s">
        <v>41</v>
      </c>
      <c r="B46" s="49">
        <v>64</v>
      </c>
      <c r="C46" s="50">
        <v>70</v>
      </c>
      <c r="D46" s="51">
        <v>1</v>
      </c>
      <c r="E46" s="53">
        <v>2</v>
      </c>
      <c r="F46" s="51">
        <v>1</v>
      </c>
      <c r="G46" s="53">
        <v>1</v>
      </c>
      <c r="H46" s="51">
        <v>0</v>
      </c>
      <c r="I46" s="53">
        <v>1</v>
      </c>
      <c r="J46" s="49">
        <v>59</v>
      </c>
      <c r="K46" s="50">
        <v>62</v>
      </c>
      <c r="L46" s="51">
        <v>1</v>
      </c>
      <c r="M46" s="53">
        <v>2</v>
      </c>
      <c r="N46" s="51">
        <v>1</v>
      </c>
      <c r="O46" s="53" t="s">
        <v>18</v>
      </c>
      <c r="P46" s="51">
        <v>1</v>
      </c>
      <c r="Q46" s="53">
        <v>3</v>
      </c>
      <c r="R46" s="51" t="s">
        <v>18</v>
      </c>
      <c r="S46" s="53" t="s">
        <v>18</v>
      </c>
      <c r="T46" s="51">
        <v>1</v>
      </c>
      <c r="U46" s="51">
        <v>0</v>
      </c>
    </row>
    <row r="47" spans="1:21" ht="11.1" customHeight="1">
      <c r="A47" s="3" t="s">
        <v>42</v>
      </c>
      <c r="B47" s="47"/>
      <c r="C47" s="48"/>
      <c r="D47" s="52" t="s">
        <v>18</v>
      </c>
      <c r="E47" s="54" t="s">
        <v>18</v>
      </c>
      <c r="F47" s="52" t="s">
        <v>18</v>
      </c>
      <c r="G47" s="54" t="s">
        <v>18</v>
      </c>
      <c r="H47" s="52" t="s">
        <v>18</v>
      </c>
      <c r="I47" s="54" t="s">
        <v>18</v>
      </c>
      <c r="J47" s="47">
        <v>38</v>
      </c>
      <c r="K47" s="68">
        <v>38</v>
      </c>
      <c r="L47" s="52" t="s">
        <v>18</v>
      </c>
      <c r="M47" s="54" t="s">
        <v>18</v>
      </c>
      <c r="N47" s="52" t="s">
        <v>18</v>
      </c>
      <c r="O47" s="54" t="s">
        <v>18</v>
      </c>
      <c r="P47" s="52" t="s">
        <v>18</v>
      </c>
      <c r="Q47" s="54" t="s">
        <v>18</v>
      </c>
      <c r="R47" s="52" t="s">
        <v>18</v>
      </c>
      <c r="S47" s="54" t="s">
        <v>18</v>
      </c>
      <c r="T47" s="52" t="s">
        <v>18</v>
      </c>
      <c r="U47" s="52" t="s">
        <v>18</v>
      </c>
    </row>
    <row r="48" spans="1:21" ht="11.1" customHeight="1">
      <c r="A48" s="3" t="s">
        <v>43</v>
      </c>
      <c r="B48" s="49"/>
      <c r="C48" s="50"/>
      <c r="D48" s="49" t="s">
        <v>18</v>
      </c>
      <c r="E48" s="53" t="s">
        <v>18</v>
      </c>
      <c r="F48" s="66" t="s">
        <v>18</v>
      </c>
      <c r="G48" s="53" t="s">
        <v>18</v>
      </c>
      <c r="H48" s="51" t="s">
        <v>18</v>
      </c>
      <c r="I48" s="53" t="s">
        <v>18</v>
      </c>
      <c r="J48" s="49">
        <v>14</v>
      </c>
      <c r="K48" s="50">
        <v>14</v>
      </c>
      <c r="L48" s="49" t="s">
        <v>18</v>
      </c>
      <c r="M48" s="50" t="s">
        <v>18</v>
      </c>
      <c r="N48" s="51" t="s">
        <v>18</v>
      </c>
      <c r="O48" s="53" t="s">
        <v>18</v>
      </c>
      <c r="P48" s="51" t="s">
        <v>18</v>
      </c>
      <c r="Q48" s="53" t="s">
        <v>18</v>
      </c>
      <c r="R48" s="66" t="s">
        <v>18</v>
      </c>
      <c r="S48" s="53" t="s">
        <v>18</v>
      </c>
      <c r="T48" s="51" t="s">
        <v>18</v>
      </c>
      <c r="U48" s="51" t="s">
        <v>18</v>
      </c>
    </row>
    <row r="49" spans="1:21" ht="11.1" customHeight="1">
      <c r="A49" s="3" t="s">
        <v>44</v>
      </c>
      <c r="B49" s="47"/>
      <c r="C49" s="48"/>
      <c r="D49" s="52" t="s">
        <v>18</v>
      </c>
      <c r="E49" s="54" t="s">
        <v>18</v>
      </c>
      <c r="F49" s="52" t="s">
        <v>18</v>
      </c>
      <c r="G49" s="54" t="s">
        <v>18</v>
      </c>
      <c r="H49" s="52" t="s">
        <v>18</v>
      </c>
      <c r="I49" s="54" t="s">
        <v>18</v>
      </c>
      <c r="J49" s="52">
        <v>52</v>
      </c>
      <c r="K49" s="54">
        <v>53</v>
      </c>
      <c r="L49" s="47" t="s">
        <v>18</v>
      </c>
      <c r="M49" s="48" t="s">
        <v>18</v>
      </c>
      <c r="N49" s="52" t="s">
        <v>18</v>
      </c>
      <c r="O49" s="54" t="s">
        <v>18</v>
      </c>
      <c r="P49" s="52" t="s">
        <v>18</v>
      </c>
      <c r="Q49" s="54" t="s">
        <v>18</v>
      </c>
      <c r="R49" s="52" t="s">
        <v>18</v>
      </c>
      <c r="S49" s="54" t="s">
        <v>18</v>
      </c>
      <c r="T49" s="52" t="s">
        <v>18</v>
      </c>
      <c r="U49" s="52" t="s">
        <v>18</v>
      </c>
    </row>
    <row r="50" spans="1:21" ht="11.1" customHeight="1">
      <c r="A50" s="3" t="s">
        <v>45</v>
      </c>
      <c r="B50" s="49">
        <v>38</v>
      </c>
      <c r="C50" s="50">
        <v>35</v>
      </c>
      <c r="D50" s="49">
        <v>1</v>
      </c>
      <c r="E50" s="69">
        <v>0</v>
      </c>
      <c r="F50" s="49">
        <v>1</v>
      </c>
      <c r="G50" s="50">
        <v>1</v>
      </c>
      <c r="H50" s="51">
        <v>2</v>
      </c>
      <c r="I50" s="53">
        <v>1</v>
      </c>
      <c r="J50" s="49">
        <v>33</v>
      </c>
      <c r="K50" s="69">
        <v>27</v>
      </c>
      <c r="L50" s="51">
        <v>1</v>
      </c>
      <c r="M50" s="53">
        <v>3</v>
      </c>
      <c r="N50" s="49">
        <v>1</v>
      </c>
      <c r="O50" s="50">
        <v>1</v>
      </c>
      <c r="P50" s="49">
        <v>0</v>
      </c>
      <c r="Q50" s="69">
        <v>0</v>
      </c>
      <c r="R50" s="51" t="s">
        <v>18</v>
      </c>
      <c r="S50" s="53">
        <v>1</v>
      </c>
      <c r="T50" s="51">
        <v>0</v>
      </c>
      <c r="U50" s="51" t="s">
        <v>18</v>
      </c>
    </row>
    <row r="51" spans="1:21" ht="11.1" customHeight="1">
      <c r="A51" s="3" t="s">
        <v>46</v>
      </c>
      <c r="B51" s="47"/>
      <c r="C51" s="48"/>
      <c r="D51" s="52" t="s">
        <v>18</v>
      </c>
      <c r="E51" s="54" t="s">
        <v>18</v>
      </c>
      <c r="F51" s="52" t="s">
        <v>18</v>
      </c>
      <c r="G51" s="54" t="s">
        <v>18</v>
      </c>
      <c r="H51" s="52" t="s">
        <v>18</v>
      </c>
      <c r="I51" s="54" t="s">
        <v>18</v>
      </c>
      <c r="J51" s="52">
        <v>20</v>
      </c>
      <c r="K51" s="54">
        <v>13</v>
      </c>
      <c r="L51" s="52" t="s">
        <v>18</v>
      </c>
      <c r="M51" s="54" t="s">
        <v>18</v>
      </c>
      <c r="N51" s="47" t="s">
        <v>18</v>
      </c>
      <c r="O51" s="48" t="s">
        <v>18</v>
      </c>
      <c r="P51" s="52" t="s">
        <v>18</v>
      </c>
      <c r="Q51" s="54" t="s">
        <v>18</v>
      </c>
      <c r="R51" s="52" t="s">
        <v>18</v>
      </c>
      <c r="S51" s="54" t="s">
        <v>18</v>
      </c>
      <c r="T51" s="52" t="s">
        <v>18</v>
      </c>
      <c r="U51" s="52" t="s">
        <v>18</v>
      </c>
    </row>
    <row r="52" spans="1:21" ht="11.1" customHeight="1">
      <c r="A52" s="3" t="s">
        <v>47</v>
      </c>
      <c r="B52" s="49"/>
      <c r="C52" s="50"/>
      <c r="D52" s="51" t="s">
        <v>18</v>
      </c>
      <c r="E52" s="53" t="s">
        <v>18</v>
      </c>
      <c r="F52" s="51" t="s">
        <v>18</v>
      </c>
      <c r="G52" s="53" t="s">
        <v>18</v>
      </c>
      <c r="H52" s="51" t="s">
        <v>18</v>
      </c>
      <c r="I52" s="53" t="s">
        <v>18</v>
      </c>
      <c r="J52" s="51">
        <v>24</v>
      </c>
      <c r="K52" s="53">
        <v>16</v>
      </c>
      <c r="L52" s="51" t="s">
        <v>18</v>
      </c>
      <c r="M52" s="53" t="s">
        <v>18</v>
      </c>
      <c r="N52" s="49" t="s">
        <v>18</v>
      </c>
      <c r="O52" s="50" t="s">
        <v>18</v>
      </c>
      <c r="P52" s="51" t="s">
        <v>18</v>
      </c>
      <c r="Q52" s="53" t="s">
        <v>18</v>
      </c>
      <c r="R52" s="51" t="s">
        <v>18</v>
      </c>
      <c r="S52" s="53" t="s">
        <v>18</v>
      </c>
      <c r="T52" s="51" t="s">
        <v>18</v>
      </c>
      <c r="U52" s="51" t="s">
        <v>18</v>
      </c>
    </row>
    <row r="53" spans="1:21" ht="11.1" customHeight="1">
      <c r="A53" s="3" t="s">
        <v>48</v>
      </c>
      <c r="B53" s="47">
        <v>137</v>
      </c>
      <c r="C53" s="48">
        <v>127</v>
      </c>
      <c r="D53" s="52">
        <v>3</v>
      </c>
      <c r="E53" s="54">
        <v>1</v>
      </c>
      <c r="F53" s="52" t="s">
        <v>18</v>
      </c>
      <c r="G53" s="54" t="s">
        <v>18</v>
      </c>
      <c r="H53" s="52">
        <v>1</v>
      </c>
      <c r="I53" s="54">
        <v>1</v>
      </c>
      <c r="J53" s="52">
        <v>6</v>
      </c>
      <c r="K53" s="54">
        <v>5</v>
      </c>
      <c r="L53" s="52">
        <v>126</v>
      </c>
      <c r="M53" s="54">
        <v>118</v>
      </c>
      <c r="N53" s="52" t="s">
        <v>18</v>
      </c>
      <c r="O53" s="54">
        <v>0</v>
      </c>
      <c r="P53" s="47">
        <v>0</v>
      </c>
      <c r="Q53" s="48">
        <v>0</v>
      </c>
      <c r="R53" s="52">
        <v>2</v>
      </c>
      <c r="S53" s="54">
        <v>0</v>
      </c>
      <c r="T53" s="52">
        <v>0</v>
      </c>
      <c r="U53" s="52">
        <v>0</v>
      </c>
    </row>
    <row r="54" spans="1:21" ht="11.1" customHeight="1">
      <c r="A54" s="3" t="s">
        <v>145</v>
      </c>
      <c r="B54" s="49"/>
      <c r="C54" s="50"/>
      <c r="D54" s="51" t="s">
        <v>18</v>
      </c>
      <c r="E54" s="53" t="s">
        <v>18</v>
      </c>
      <c r="F54" s="51" t="s">
        <v>18</v>
      </c>
      <c r="G54" s="53" t="s">
        <v>18</v>
      </c>
      <c r="H54" s="51" t="s">
        <v>18</v>
      </c>
      <c r="I54" s="53" t="s">
        <v>18</v>
      </c>
      <c r="J54" s="51" t="s">
        <v>18</v>
      </c>
      <c r="K54" s="53" t="s">
        <v>18</v>
      </c>
      <c r="L54" s="51">
        <v>5</v>
      </c>
      <c r="M54" s="53">
        <v>5</v>
      </c>
      <c r="N54" s="51" t="s">
        <v>18</v>
      </c>
      <c r="O54" s="53" t="s">
        <v>18</v>
      </c>
      <c r="P54" s="49" t="s">
        <v>18</v>
      </c>
      <c r="Q54" s="50" t="s">
        <v>18</v>
      </c>
      <c r="R54" s="51" t="s">
        <v>18</v>
      </c>
      <c r="S54" s="53" t="s">
        <v>18</v>
      </c>
      <c r="T54" s="51" t="s">
        <v>18</v>
      </c>
      <c r="U54" s="51" t="s">
        <v>18</v>
      </c>
    </row>
    <row r="55" spans="1:21" ht="11.1" customHeight="1">
      <c r="A55" s="3" t="s">
        <v>49</v>
      </c>
      <c r="B55" s="47">
        <v>203</v>
      </c>
      <c r="C55" s="48">
        <v>228</v>
      </c>
      <c r="D55" s="52">
        <v>1</v>
      </c>
      <c r="E55" s="54">
        <v>0</v>
      </c>
      <c r="F55" s="52">
        <v>12</v>
      </c>
      <c r="G55" s="54">
        <v>15</v>
      </c>
      <c r="H55" s="52" t="s">
        <v>18</v>
      </c>
      <c r="I55" s="54" t="s">
        <v>18</v>
      </c>
      <c r="J55" s="52" t="s">
        <v>18</v>
      </c>
      <c r="K55" s="54">
        <v>0</v>
      </c>
      <c r="L55" s="52" t="s">
        <v>18</v>
      </c>
      <c r="M55" s="54" t="s">
        <v>18</v>
      </c>
      <c r="N55" s="52">
        <v>186</v>
      </c>
      <c r="O55" s="54">
        <v>206</v>
      </c>
      <c r="P55" s="47">
        <v>4</v>
      </c>
      <c r="Q55" s="48">
        <v>7</v>
      </c>
      <c r="R55" s="52" t="s">
        <v>18</v>
      </c>
      <c r="S55" s="54" t="s">
        <v>18</v>
      </c>
      <c r="T55" s="52" t="s">
        <v>18</v>
      </c>
      <c r="U55" s="52" t="s">
        <v>18</v>
      </c>
    </row>
    <row r="56" spans="1:21" ht="11.1" customHeight="1">
      <c r="A56" s="3" t="s">
        <v>146</v>
      </c>
      <c r="B56" s="49"/>
      <c r="C56" s="50"/>
      <c r="D56" s="51" t="s">
        <v>18</v>
      </c>
      <c r="E56" s="53" t="s">
        <v>18</v>
      </c>
      <c r="F56" s="51" t="s">
        <v>18</v>
      </c>
      <c r="G56" s="53" t="s">
        <v>18</v>
      </c>
      <c r="H56" s="51" t="s">
        <v>18</v>
      </c>
      <c r="I56" s="53" t="s">
        <v>18</v>
      </c>
      <c r="J56" s="51" t="s">
        <v>18</v>
      </c>
      <c r="K56" s="53" t="s">
        <v>18</v>
      </c>
      <c r="L56" s="51" t="s">
        <v>18</v>
      </c>
      <c r="M56" s="53" t="s">
        <v>18</v>
      </c>
      <c r="N56" s="51">
        <v>45</v>
      </c>
      <c r="O56" s="53">
        <v>41</v>
      </c>
      <c r="P56" s="51" t="s">
        <v>18</v>
      </c>
      <c r="Q56" s="53" t="s">
        <v>18</v>
      </c>
      <c r="R56" s="49" t="s">
        <v>18</v>
      </c>
      <c r="S56" s="50" t="s">
        <v>18</v>
      </c>
      <c r="T56" s="51" t="s">
        <v>18</v>
      </c>
      <c r="U56" s="66" t="s">
        <v>18</v>
      </c>
    </row>
    <row r="57" spans="1:21" ht="11.1" customHeight="1">
      <c r="A57" s="3" t="s">
        <v>147</v>
      </c>
      <c r="B57" s="47"/>
      <c r="C57" s="48"/>
      <c r="D57" s="52" t="s">
        <v>18</v>
      </c>
      <c r="E57" s="54" t="s">
        <v>18</v>
      </c>
      <c r="F57" s="52" t="s">
        <v>18</v>
      </c>
      <c r="G57" s="54" t="s">
        <v>18</v>
      </c>
      <c r="H57" s="52" t="s">
        <v>18</v>
      </c>
      <c r="I57" s="54" t="s">
        <v>18</v>
      </c>
      <c r="J57" s="52" t="s">
        <v>18</v>
      </c>
      <c r="K57" s="54" t="s">
        <v>18</v>
      </c>
      <c r="L57" s="52" t="s">
        <v>18</v>
      </c>
      <c r="M57" s="54" t="s">
        <v>18</v>
      </c>
      <c r="N57" s="52">
        <v>20</v>
      </c>
      <c r="O57" s="54">
        <v>12</v>
      </c>
      <c r="P57" s="52" t="s">
        <v>18</v>
      </c>
      <c r="Q57" s="54" t="s">
        <v>18</v>
      </c>
      <c r="R57" s="47" t="s">
        <v>18</v>
      </c>
      <c r="S57" s="48" t="s">
        <v>18</v>
      </c>
      <c r="T57" s="52" t="s">
        <v>18</v>
      </c>
      <c r="U57" s="52" t="s">
        <v>18</v>
      </c>
    </row>
    <row r="58" spans="1:21" ht="11.1" customHeight="1">
      <c r="A58" s="3" t="s">
        <v>138</v>
      </c>
      <c r="B58" s="49">
        <v>50</v>
      </c>
      <c r="C58" s="50">
        <v>54</v>
      </c>
      <c r="D58" s="51" t="s">
        <v>18</v>
      </c>
      <c r="E58" s="53">
        <v>2</v>
      </c>
      <c r="F58" s="51" t="s">
        <v>18</v>
      </c>
      <c r="G58" s="53" t="s">
        <v>18</v>
      </c>
      <c r="H58" s="51">
        <v>0</v>
      </c>
      <c r="I58" s="53" t="s">
        <v>18</v>
      </c>
      <c r="J58" s="51">
        <v>0</v>
      </c>
      <c r="K58" s="53" t="s">
        <v>18</v>
      </c>
      <c r="L58" s="51">
        <v>1</v>
      </c>
      <c r="M58" s="53">
        <v>0</v>
      </c>
      <c r="N58" s="51">
        <v>11</v>
      </c>
      <c r="O58" s="53">
        <v>7</v>
      </c>
      <c r="P58" s="51">
        <v>38</v>
      </c>
      <c r="Q58" s="53">
        <v>45</v>
      </c>
      <c r="R58" s="49">
        <v>0</v>
      </c>
      <c r="S58" s="50" t="s">
        <v>18</v>
      </c>
      <c r="T58" s="51" t="s">
        <v>18</v>
      </c>
      <c r="U58" s="51" t="s">
        <v>18</v>
      </c>
    </row>
    <row r="59" spans="1:21" ht="11.1" customHeight="1">
      <c r="A59" s="3" t="s">
        <v>148</v>
      </c>
      <c r="B59" s="47"/>
      <c r="C59" s="48"/>
      <c r="D59" s="52" t="s">
        <v>18</v>
      </c>
      <c r="E59" s="68" t="s">
        <v>18</v>
      </c>
      <c r="F59" s="52" t="s">
        <v>18</v>
      </c>
      <c r="G59" s="54" t="s">
        <v>18</v>
      </c>
      <c r="H59" s="52" t="s">
        <v>18</v>
      </c>
      <c r="I59" s="54" t="s">
        <v>18</v>
      </c>
      <c r="J59" s="52" t="s">
        <v>18</v>
      </c>
      <c r="K59" s="68" t="s">
        <v>18</v>
      </c>
      <c r="L59" s="47" t="s">
        <v>18</v>
      </c>
      <c r="M59" s="48" t="s">
        <v>18</v>
      </c>
      <c r="N59" s="52" t="s">
        <v>18</v>
      </c>
      <c r="O59" s="54" t="s">
        <v>18</v>
      </c>
      <c r="P59" s="52">
        <v>4</v>
      </c>
      <c r="Q59" s="54">
        <v>6</v>
      </c>
      <c r="R59" s="47" t="s">
        <v>18</v>
      </c>
      <c r="S59" s="48" t="s">
        <v>18</v>
      </c>
      <c r="T59" s="52" t="s">
        <v>18</v>
      </c>
      <c r="U59" s="52" t="s">
        <v>18</v>
      </c>
    </row>
    <row r="60" spans="1:21" ht="11.1" customHeight="1">
      <c r="A60" s="3" t="s">
        <v>149</v>
      </c>
      <c r="B60" s="49"/>
      <c r="C60" s="50"/>
      <c r="D60" s="51" t="s">
        <v>18</v>
      </c>
      <c r="E60" s="53" t="s">
        <v>18</v>
      </c>
      <c r="F60" s="51" t="s">
        <v>18</v>
      </c>
      <c r="G60" s="53" t="s">
        <v>18</v>
      </c>
      <c r="H60" s="51" t="s">
        <v>18</v>
      </c>
      <c r="I60" s="53" t="s">
        <v>18</v>
      </c>
      <c r="J60" s="51" t="s">
        <v>18</v>
      </c>
      <c r="K60" s="53" t="s">
        <v>18</v>
      </c>
      <c r="L60" s="51" t="s">
        <v>18</v>
      </c>
      <c r="M60" s="53" t="s">
        <v>18</v>
      </c>
      <c r="N60" s="51" t="s">
        <v>18</v>
      </c>
      <c r="O60" s="53" t="s">
        <v>18</v>
      </c>
      <c r="P60" s="51">
        <v>10</v>
      </c>
      <c r="Q60" s="53">
        <v>10</v>
      </c>
      <c r="R60" s="49" t="s">
        <v>18</v>
      </c>
      <c r="S60" s="50" t="s">
        <v>18</v>
      </c>
      <c r="T60" s="51" t="s">
        <v>18</v>
      </c>
      <c r="U60" s="51" t="s">
        <v>18</v>
      </c>
    </row>
    <row r="61" spans="1:21" ht="11.1" customHeight="1">
      <c r="A61" s="3" t="s">
        <v>150</v>
      </c>
      <c r="B61" s="47"/>
      <c r="C61" s="48"/>
      <c r="D61" s="47" t="s">
        <v>18</v>
      </c>
      <c r="E61" s="54" t="s">
        <v>18</v>
      </c>
      <c r="F61" s="47" t="s">
        <v>18</v>
      </c>
      <c r="G61" s="48" t="s">
        <v>18</v>
      </c>
      <c r="H61" s="52" t="s">
        <v>18</v>
      </c>
      <c r="I61" s="54" t="s">
        <v>18</v>
      </c>
      <c r="J61" s="52" t="s">
        <v>18</v>
      </c>
      <c r="K61" s="48" t="s">
        <v>18</v>
      </c>
      <c r="L61" s="52" t="s">
        <v>18</v>
      </c>
      <c r="M61" s="48" t="s">
        <v>18</v>
      </c>
      <c r="N61" s="47" t="s">
        <v>18</v>
      </c>
      <c r="O61" s="48" t="s">
        <v>18</v>
      </c>
      <c r="P61" s="47">
        <v>14</v>
      </c>
      <c r="Q61" s="48">
        <v>19</v>
      </c>
      <c r="R61" s="47" t="s">
        <v>18</v>
      </c>
      <c r="S61" s="48" t="s">
        <v>18</v>
      </c>
      <c r="T61" s="47" t="s">
        <v>18</v>
      </c>
      <c r="U61" s="47" t="s">
        <v>18</v>
      </c>
    </row>
    <row r="62" spans="1:21" ht="11.1" customHeight="1">
      <c r="A62" s="3" t="s">
        <v>50</v>
      </c>
      <c r="B62" s="49">
        <v>89</v>
      </c>
      <c r="C62" s="50">
        <v>103</v>
      </c>
      <c r="D62" s="51">
        <v>0</v>
      </c>
      <c r="E62" s="69" t="s">
        <v>18</v>
      </c>
      <c r="F62" s="51" t="s">
        <v>18</v>
      </c>
      <c r="G62" s="53" t="s">
        <v>18</v>
      </c>
      <c r="H62" s="51" t="s">
        <v>18</v>
      </c>
      <c r="I62" s="53" t="s">
        <v>18</v>
      </c>
      <c r="J62" s="51" t="s">
        <v>18</v>
      </c>
      <c r="K62" s="53" t="s">
        <v>18</v>
      </c>
      <c r="L62" s="51" t="s">
        <v>18</v>
      </c>
      <c r="M62" s="53">
        <v>0</v>
      </c>
      <c r="N62" s="51" t="s">
        <v>18</v>
      </c>
      <c r="O62" s="53" t="s">
        <v>18</v>
      </c>
      <c r="P62" s="51" t="s">
        <v>18</v>
      </c>
      <c r="Q62" s="53" t="s">
        <v>18</v>
      </c>
      <c r="R62" s="49">
        <v>88</v>
      </c>
      <c r="S62" s="50">
        <v>103</v>
      </c>
      <c r="T62" s="51">
        <v>1</v>
      </c>
      <c r="U62" s="51">
        <v>0</v>
      </c>
    </row>
    <row r="63" spans="1:21" ht="11.1" customHeight="1">
      <c r="A63" s="3" t="s">
        <v>139</v>
      </c>
      <c r="B63" s="47">
        <v>17</v>
      </c>
      <c r="C63" s="48">
        <v>18</v>
      </c>
      <c r="D63" s="52" t="s">
        <v>18</v>
      </c>
      <c r="E63" s="54">
        <v>0</v>
      </c>
      <c r="F63" s="67" t="s">
        <v>18</v>
      </c>
      <c r="G63" s="54" t="s">
        <v>18</v>
      </c>
      <c r="H63" s="67">
        <v>0</v>
      </c>
      <c r="I63" s="68" t="s">
        <v>18</v>
      </c>
      <c r="J63" s="67" t="s">
        <v>18</v>
      </c>
      <c r="K63" s="54" t="s">
        <v>18</v>
      </c>
      <c r="L63" s="52">
        <v>0</v>
      </c>
      <c r="M63" s="68">
        <v>0</v>
      </c>
      <c r="N63" s="47" t="s">
        <v>18</v>
      </c>
      <c r="O63" s="54" t="s">
        <v>18</v>
      </c>
      <c r="P63" s="67">
        <v>0</v>
      </c>
      <c r="Q63" s="54" t="s">
        <v>18</v>
      </c>
      <c r="R63" s="47">
        <v>17</v>
      </c>
      <c r="S63" s="68">
        <v>16</v>
      </c>
      <c r="T63" s="47" t="s">
        <v>18</v>
      </c>
      <c r="U63" s="47">
        <v>1</v>
      </c>
    </row>
    <row r="64" spans="1:21" ht="11.1" customHeight="1">
      <c r="A64" s="3" t="s">
        <v>162</v>
      </c>
      <c r="B64" s="49"/>
      <c r="C64" s="50"/>
      <c r="D64" s="51" t="s">
        <v>18</v>
      </c>
      <c r="E64" s="69" t="s">
        <v>18</v>
      </c>
      <c r="F64" s="51" t="s">
        <v>18</v>
      </c>
      <c r="G64" s="53" t="s">
        <v>18</v>
      </c>
      <c r="H64" s="51" t="s">
        <v>18</v>
      </c>
      <c r="I64" s="53" t="s">
        <v>18</v>
      </c>
      <c r="J64" s="51" t="s">
        <v>18</v>
      </c>
      <c r="K64" s="53" t="s">
        <v>18</v>
      </c>
      <c r="L64" s="51" t="s">
        <v>18</v>
      </c>
      <c r="M64" s="53" t="s">
        <v>18</v>
      </c>
      <c r="N64" s="51" t="s">
        <v>18</v>
      </c>
      <c r="O64" s="53" t="s">
        <v>18</v>
      </c>
      <c r="P64" s="51" t="s">
        <v>18</v>
      </c>
      <c r="Q64" s="53" t="s">
        <v>18</v>
      </c>
      <c r="R64" s="49">
        <v>6</v>
      </c>
      <c r="S64" s="50">
        <v>5</v>
      </c>
      <c r="T64" s="51" t="s">
        <v>18</v>
      </c>
      <c r="U64" s="51" t="s">
        <v>18</v>
      </c>
    </row>
    <row r="65" spans="1:21" ht="11.1" customHeight="1">
      <c r="A65" s="3" t="s">
        <v>151</v>
      </c>
      <c r="B65" s="47">
        <v>5</v>
      </c>
      <c r="C65" s="48">
        <v>7</v>
      </c>
      <c r="D65" s="47" t="s">
        <v>18</v>
      </c>
      <c r="E65" s="54" t="s">
        <v>18</v>
      </c>
      <c r="F65" s="47" t="s">
        <v>18</v>
      </c>
      <c r="G65" s="48" t="s">
        <v>18</v>
      </c>
      <c r="H65" s="52" t="s">
        <v>18</v>
      </c>
      <c r="I65" s="54" t="s">
        <v>18</v>
      </c>
      <c r="J65" s="52" t="s">
        <v>18</v>
      </c>
      <c r="K65" s="48" t="s">
        <v>18</v>
      </c>
      <c r="L65" s="52" t="s">
        <v>18</v>
      </c>
      <c r="M65" s="48" t="s">
        <v>18</v>
      </c>
      <c r="N65" s="47" t="s">
        <v>18</v>
      </c>
      <c r="O65" s="48" t="s">
        <v>18</v>
      </c>
      <c r="P65" s="47" t="s">
        <v>18</v>
      </c>
      <c r="Q65" s="48" t="s">
        <v>18</v>
      </c>
      <c r="R65" s="47">
        <v>5</v>
      </c>
      <c r="S65" s="48">
        <v>7</v>
      </c>
      <c r="T65" s="47" t="s">
        <v>18</v>
      </c>
      <c r="U65" s="47" t="s">
        <v>18</v>
      </c>
    </row>
    <row r="66" spans="1:21" ht="11.1" customHeight="1">
      <c r="A66" s="3" t="s">
        <v>51</v>
      </c>
      <c r="B66" s="49">
        <v>18</v>
      </c>
      <c r="C66" s="50">
        <v>17</v>
      </c>
      <c r="D66" s="51" t="s">
        <v>18</v>
      </c>
      <c r="E66" s="69">
        <v>2</v>
      </c>
      <c r="F66" s="51" t="s">
        <v>18</v>
      </c>
      <c r="G66" s="53" t="s">
        <v>18</v>
      </c>
      <c r="H66" s="51" t="s">
        <v>18</v>
      </c>
      <c r="I66" s="53" t="s">
        <v>18</v>
      </c>
      <c r="J66" s="51" t="s">
        <v>18</v>
      </c>
      <c r="K66" s="53" t="s">
        <v>18</v>
      </c>
      <c r="L66" s="51">
        <v>3</v>
      </c>
      <c r="M66" s="53">
        <v>2</v>
      </c>
      <c r="N66" s="51">
        <v>1</v>
      </c>
      <c r="O66" s="53" t="s">
        <v>18</v>
      </c>
      <c r="P66" s="51" t="s">
        <v>18</v>
      </c>
      <c r="Q66" s="53" t="s">
        <v>18</v>
      </c>
      <c r="R66" s="49">
        <v>15</v>
      </c>
      <c r="S66" s="50">
        <v>13</v>
      </c>
      <c r="T66" s="51" t="s">
        <v>18</v>
      </c>
      <c r="U66" s="51">
        <v>0</v>
      </c>
    </row>
    <row r="67" spans="1:21" ht="11.1" customHeight="1">
      <c r="A67" s="3" t="s">
        <v>163</v>
      </c>
      <c r="B67" s="47"/>
      <c r="C67" s="48"/>
      <c r="D67" s="47" t="s">
        <v>18</v>
      </c>
      <c r="E67" s="54" t="s">
        <v>18</v>
      </c>
      <c r="F67" s="47" t="s">
        <v>18</v>
      </c>
      <c r="G67" s="48" t="s">
        <v>18</v>
      </c>
      <c r="H67" s="52" t="s">
        <v>18</v>
      </c>
      <c r="I67" s="54" t="s">
        <v>18</v>
      </c>
      <c r="J67" s="52" t="s">
        <v>18</v>
      </c>
      <c r="K67" s="48" t="s">
        <v>18</v>
      </c>
      <c r="L67" s="52" t="s">
        <v>18</v>
      </c>
      <c r="M67" s="48" t="s">
        <v>18</v>
      </c>
      <c r="N67" s="47" t="s">
        <v>18</v>
      </c>
      <c r="O67" s="48" t="s">
        <v>18</v>
      </c>
      <c r="P67" s="47" t="s">
        <v>18</v>
      </c>
      <c r="Q67" s="48" t="s">
        <v>18</v>
      </c>
      <c r="R67" s="47">
        <v>12</v>
      </c>
      <c r="S67" s="48">
        <v>9</v>
      </c>
      <c r="T67" s="47" t="s">
        <v>18</v>
      </c>
      <c r="U67" s="47" t="s">
        <v>18</v>
      </c>
    </row>
    <row r="68" spans="1:21" ht="11.1" customHeight="1">
      <c r="A68" s="3" t="s">
        <v>52</v>
      </c>
      <c r="B68" s="49">
        <v>111</v>
      </c>
      <c r="C68" s="50">
        <v>111</v>
      </c>
      <c r="D68" s="51">
        <v>1</v>
      </c>
      <c r="E68" s="69">
        <v>2</v>
      </c>
      <c r="F68" s="51">
        <v>1</v>
      </c>
      <c r="G68" s="53">
        <v>1</v>
      </c>
      <c r="H68" s="51" t="s">
        <v>18</v>
      </c>
      <c r="I68" s="53" t="s">
        <v>18</v>
      </c>
      <c r="J68" s="51">
        <v>1</v>
      </c>
      <c r="K68" s="53" t="s">
        <v>18</v>
      </c>
      <c r="L68" s="51">
        <v>0</v>
      </c>
      <c r="M68" s="53">
        <v>1</v>
      </c>
      <c r="N68" s="51">
        <v>1</v>
      </c>
      <c r="O68" s="53">
        <v>5</v>
      </c>
      <c r="P68" s="51">
        <v>5</v>
      </c>
      <c r="Q68" s="53">
        <v>8</v>
      </c>
      <c r="R68" s="49">
        <v>97</v>
      </c>
      <c r="S68" s="50">
        <v>87</v>
      </c>
      <c r="T68" s="51">
        <v>5</v>
      </c>
      <c r="U68" s="51">
        <v>7</v>
      </c>
    </row>
    <row r="69" spans="1:21" ht="11.1" customHeight="1">
      <c r="A69" s="3" t="s">
        <v>164</v>
      </c>
      <c r="B69" s="47">
        <v>105</v>
      </c>
      <c r="C69" s="48">
        <v>107</v>
      </c>
      <c r="D69" s="47" t="s">
        <v>18</v>
      </c>
      <c r="E69" s="54" t="s">
        <v>18</v>
      </c>
      <c r="F69" s="47">
        <v>1</v>
      </c>
      <c r="G69" s="48">
        <v>0</v>
      </c>
      <c r="H69" s="52" t="s">
        <v>18</v>
      </c>
      <c r="I69" s="54" t="s">
        <v>18</v>
      </c>
      <c r="J69" s="52" t="s">
        <v>18</v>
      </c>
      <c r="K69" s="48" t="s">
        <v>18</v>
      </c>
      <c r="L69" s="52" t="s">
        <v>18</v>
      </c>
      <c r="M69" s="48">
        <v>0</v>
      </c>
      <c r="N69" s="47" t="s">
        <v>18</v>
      </c>
      <c r="O69" s="48" t="s">
        <v>18</v>
      </c>
      <c r="P69" s="47" t="s">
        <v>18</v>
      </c>
      <c r="Q69" s="48" t="s">
        <v>18</v>
      </c>
      <c r="R69" s="47">
        <v>0</v>
      </c>
      <c r="S69" s="48">
        <v>1</v>
      </c>
      <c r="T69" s="47">
        <v>104</v>
      </c>
      <c r="U69" s="47">
        <v>105</v>
      </c>
    </row>
    <row r="70" spans="1:21" ht="11.1" customHeight="1">
      <c r="A70" s="3" t="s">
        <v>165</v>
      </c>
      <c r="B70" s="49"/>
      <c r="C70" s="50">
        <v>52</v>
      </c>
      <c r="D70" s="51"/>
      <c r="E70" s="69">
        <v>17</v>
      </c>
      <c r="F70" s="51"/>
      <c r="G70" s="53">
        <v>7</v>
      </c>
      <c r="H70" s="51"/>
      <c r="I70" s="53">
        <v>2</v>
      </c>
      <c r="J70" s="51"/>
      <c r="K70" s="53">
        <v>6</v>
      </c>
      <c r="L70" s="51"/>
      <c r="M70" s="53">
        <v>8</v>
      </c>
      <c r="N70" s="51"/>
      <c r="O70" s="53" t="s">
        <v>18</v>
      </c>
      <c r="P70" s="51"/>
      <c r="Q70" s="53">
        <v>0</v>
      </c>
      <c r="R70" s="49"/>
      <c r="S70" s="50">
        <v>5</v>
      </c>
      <c r="T70" s="51"/>
      <c r="U70" s="51">
        <v>8</v>
      </c>
    </row>
    <row r="71" spans="1:21" ht="11.1" customHeight="1">
      <c r="A71" s="3" t="s">
        <v>166</v>
      </c>
      <c r="B71" s="47"/>
      <c r="C71" s="48">
        <v>26</v>
      </c>
      <c r="D71" s="47"/>
      <c r="E71" s="54">
        <v>7</v>
      </c>
      <c r="F71" s="47"/>
      <c r="G71" s="48">
        <v>6</v>
      </c>
      <c r="H71" s="52"/>
      <c r="I71" s="54">
        <v>1</v>
      </c>
      <c r="J71" s="52"/>
      <c r="K71" s="48">
        <v>1</v>
      </c>
      <c r="L71" s="52"/>
      <c r="M71" s="48">
        <v>2</v>
      </c>
      <c r="N71" s="47"/>
      <c r="O71" s="48">
        <v>3</v>
      </c>
      <c r="P71" s="47"/>
      <c r="Q71" s="48">
        <v>2</v>
      </c>
      <c r="R71" s="47"/>
      <c r="S71" s="48">
        <v>2</v>
      </c>
      <c r="T71" s="47"/>
      <c r="U71" s="47">
        <v>3</v>
      </c>
    </row>
    <row r="72" spans="1:21" ht="11.1" customHeight="1">
      <c r="A72" s="3" t="s">
        <v>167</v>
      </c>
      <c r="B72" s="49"/>
      <c r="C72" s="50">
        <v>22</v>
      </c>
      <c r="D72" s="51"/>
      <c r="E72" s="69">
        <v>3</v>
      </c>
      <c r="F72" s="51"/>
      <c r="G72" s="53">
        <v>2</v>
      </c>
      <c r="H72" s="51"/>
      <c r="I72" s="53">
        <v>0</v>
      </c>
      <c r="J72" s="51"/>
      <c r="K72" s="53">
        <v>2</v>
      </c>
      <c r="L72" s="51"/>
      <c r="M72" s="53">
        <v>1</v>
      </c>
      <c r="N72" s="51"/>
      <c r="O72" s="53">
        <v>4</v>
      </c>
      <c r="P72" s="51"/>
      <c r="Q72" s="53">
        <v>3</v>
      </c>
      <c r="R72" s="49"/>
      <c r="S72" s="50">
        <v>4</v>
      </c>
      <c r="T72" s="51"/>
      <c r="U72" s="51">
        <v>2</v>
      </c>
    </row>
    <row r="73" spans="1:21" ht="11.1" customHeight="1">
      <c r="A73" s="3" t="s">
        <v>168</v>
      </c>
      <c r="B73" s="47"/>
      <c r="C73" s="48">
        <v>49</v>
      </c>
      <c r="D73" s="47"/>
      <c r="E73" s="54">
        <v>16</v>
      </c>
      <c r="F73" s="47"/>
      <c r="G73" s="48">
        <v>7</v>
      </c>
      <c r="H73" s="52"/>
      <c r="I73" s="54">
        <v>1</v>
      </c>
      <c r="J73" s="52"/>
      <c r="K73" s="48">
        <v>3</v>
      </c>
      <c r="L73" s="52"/>
      <c r="M73" s="48">
        <v>2</v>
      </c>
      <c r="N73" s="47"/>
      <c r="O73" s="48">
        <v>7</v>
      </c>
      <c r="P73" s="47"/>
      <c r="Q73" s="48">
        <v>6</v>
      </c>
      <c r="R73" s="47"/>
      <c r="S73" s="48">
        <v>4</v>
      </c>
      <c r="T73" s="47"/>
      <c r="U73" s="47">
        <v>3</v>
      </c>
    </row>
    <row r="74" spans="1:21" ht="11.1" customHeight="1">
      <c r="A74" s="3" t="s">
        <v>169</v>
      </c>
      <c r="B74" s="49"/>
      <c r="C74" s="50">
        <v>31</v>
      </c>
      <c r="D74" s="51"/>
      <c r="E74" s="69">
        <v>7</v>
      </c>
      <c r="F74" s="51"/>
      <c r="G74" s="53">
        <v>5</v>
      </c>
      <c r="H74" s="51"/>
      <c r="I74" s="53">
        <v>1</v>
      </c>
      <c r="J74" s="51"/>
      <c r="K74" s="53">
        <v>1</v>
      </c>
      <c r="L74" s="51"/>
      <c r="M74" s="53">
        <v>2</v>
      </c>
      <c r="N74" s="51"/>
      <c r="O74" s="53">
        <v>3</v>
      </c>
      <c r="P74" s="51"/>
      <c r="Q74" s="53">
        <v>3</v>
      </c>
      <c r="R74" s="49"/>
      <c r="S74" s="50">
        <v>7</v>
      </c>
      <c r="T74" s="51"/>
      <c r="U74" s="51">
        <v>3</v>
      </c>
    </row>
    <row r="75" spans="1:21" ht="11.1" customHeight="1">
      <c r="A75" s="3" t="s">
        <v>170</v>
      </c>
      <c r="B75" s="47"/>
      <c r="C75" s="48">
        <v>48</v>
      </c>
      <c r="D75" s="47"/>
      <c r="E75" s="54">
        <v>11</v>
      </c>
      <c r="F75" s="47"/>
      <c r="G75" s="48">
        <v>10</v>
      </c>
      <c r="H75" s="52"/>
      <c r="I75" s="54">
        <v>1</v>
      </c>
      <c r="J75" s="52"/>
      <c r="K75" s="48">
        <v>7</v>
      </c>
      <c r="L75" s="52"/>
      <c r="M75" s="48">
        <v>3</v>
      </c>
      <c r="N75" s="47"/>
      <c r="O75" s="48">
        <v>3</v>
      </c>
      <c r="P75" s="47"/>
      <c r="Q75" s="48">
        <v>5</v>
      </c>
      <c r="R75" s="47"/>
      <c r="S75" s="48">
        <v>3</v>
      </c>
      <c r="T75" s="47"/>
      <c r="U75" s="47">
        <v>3</v>
      </c>
    </row>
    <row r="76" spans="1:21" ht="11.1" customHeight="1">
      <c r="A76" s="3" t="s">
        <v>171</v>
      </c>
      <c r="B76" s="49"/>
      <c r="C76" s="50">
        <v>54</v>
      </c>
      <c r="D76" s="49"/>
      <c r="E76" s="50">
        <v>19</v>
      </c>
      <c r="F76" s="49"/>
      <c r="G76" s="50">
        <v>10</v>
      </c>
      <c r="H76" s="49"/>
      <c r="I76" s="50">
        <v>1</v>
      </c>
      <c r="J76" s="49"/>
      <c r="K76" s="69">
        <v>3</v>
      </c>
      <c r="L76" s="51"/>
      <c r="M76" s="69">
        <v>2</v>
      </c>
      <c r="N76" s="49"/>
      <c r="O76" s="50">
        <v>4</v>
      </c>
      <c r="P76" s="66"/>
      <c r="Q76" s="50">
        <v>8</v>
      </c>
      <c r="R76" s="51"/>
      <c r="S76" s="50">
        <v>3</v>
      </c>
      <c r="T76" s="51"/>
      <c r="U76" s="51">
        <v>3</v>
      </c>
    </row>
    <row r="77" spans="1:21" ht="11.1" customHeight="1">
      <c r="A77" s="3" t="s">
        <v>172</v>
      </c>
      <c r="B77" s="47"/>
      <c r="C77" s="48">
        <v>30</v>
      </c>
      <c r="D77" s="47"/>
      <c r="E77" s="48">
        <v>11</v>
      </c>
      <c r="F77" s="47"/>
      <c r="G77" s="48">
        <v>2</v>
      </c>
      <c r="H77" s="47"/>
      <c r="I77" s="48">
        <v>1</v>
      </c>
      <c r="J77" s="67"/>
      <c r="K77" s="68">
        <v>3</v>
      </c>
      <c r="L77" s="67"/>
      <c r="M77" s="54">
        <v>1</v>
      </c>
      <c r="N77" s="47"/>
      <c r="O77" s="48">
        <v>3</v>
      </c>
      <c r="P77" s="47"/>
      <c r="Q77" s="48">
        <v>3</v>
      </c>
      <c r="R77" s="47"/>
      <c r="S77" s="48">
        <v>4</v>
      </c>
      <c r="T77" s="47"/>
      <c r="U77" s="67">
        <v>2</v>
      </c>
    </row>
    <row r="78" spans="1:21" ht="11.1" customHeight="1">
      <c r="A78" s="3" t="s">
        <v>173</v>
      </c>
      <c r="B78" s="49"/>
      <c r="C78" s="50">
        <v>49</v>
      </c>
      <c r="D78" s="49"/>
      <c r="E78" s="69">
        <v>13</v>
      </c>
      <c r="F78" s="49"/>
      <c r="G78" s="50">
        <v>8</v>
      </c>
      <c r="H78" s="51"/>
      <c r="I78" s="53">
        <v>1</v>
      </c>
      <c r="J78" s="49"/>
      <c r="K78" s="50">
        <v>6</v>
      </c>
      <c r="L78" s="49"/>
      <c r="M78" s="50">
        <v>6</v>
      </c>
      <c r="N78" s="49"/>
      <c r="O78" s="50">
        <v>5</v>
      </c>
      <c r="P78" s="49"/>
      <c r="Q78" s="50">
        <v>4</v>
      </c>
      <c r="R78" s="49"/>
      <c r="S78" s="50">
        <v>5</v>
      </c>
      <c r="T78" s="51"/>
      <c r="U78" s="51">
        <v>2</v>
      </c>
    </row>
    <row r="79" spans="1:21" ht="11.1" customHeight="1">
      <c r="A79" s="3" t="s">
        <v>174</v>
      </c>
      <c r="B79" s="47"/>
      <c r="C79" s="48">
        <v>52</v>
      </c>
      <c r="D79" s="47"/>
      <c r="E79" s="48">
        <v>6</v>
      </c>
      <c r="F79" s="47"/>
      <c r="G79" s="48">
        <v>8</v>
      </c>
      <c r="H79" s="47"/>
      <c r="I79" s="48">
        <v>1</v>
      </c>
      <c r="J79" s="47"/>
      <c r="K79" s="48">
        <v>8</v>
      </c>
      <c r="L79" s="67"/>
      <c r="M79" s="48">
        <v>4</v>
      </c>
      <c r="N79" s="47"/>
      <c r="O79" s="48">
        <v>14</v>
      </c>
      <c r="P79" s="52"/>
      <c r="Q79" s="48">
        <v>4</v>
      </c>
      <c r="R79" s="67"/>
      <c r="S79" s="68">
        <v>4</v>
      </c>
      <c r="T79" s="67"/>
      <c r="U79" s="47">
        <v>3</v>
      </c>
    </row>
    <row r="80" spans="1:21" ht="11.1" customHeight="1">
      <c r="A80" s="3" t="s">
        <v>175</v>
      </c>
      <c r="B80" s="49"/>
      <c r="C80" s="50">
        <v>41</v>
      </c>
      <c r="D80" s="49"/>
      <c r="E80" s="50">
        <v>13</v>
      </c>
      <c r="F80" s="49"/>
      <c r="G80" s="50">
        <v>5</v>
      </c>
      <c r="H80" s="66"/>
      <c r="I80" s="69">
        <v>1</v>
      </c>
      <c r="J80" s="66"/>
      <c r="K80" s="69">
        <v>1</v>
      </c>
      <c r="L80" s="51"/>
      <c r="M80" s="69">
        <v>2</v>
      </c>
      <c r="N80" s="66"/>
      <c r="O80" s="50">
        <v>4</v>
      </c>
      <c r="P80" s="51"/>
      <c r="Q80" s="53">
        <v>5</v>
      </c>
      <c r="R80" s="49"/>
      <c r="S80" s="50">
        <v>5</v>
      </c>
      <c r="T80" s="51"/>
      <c r="U80" s="51">
        <v>4</v>
      </c>
    </row>
    <row r="81" spans="1:21" ht="11.1" customHeight="1">
      <c r="A81" s="3" t="s">
        <v>176</v>
      </c>
      <c r="B81" s="47"/>
      <c r="C81" s="48">
        <v>14</v>
      </c>
      <c r="D81" s="47"/>
      <c r="E81" s="48">
        <v>11</v>
      </c>
      <c r="F81" s="47"/>
      <c r="G81" s="48">
        <v>3</v>
      </c>
      <c r="H81" s="47"/>
      <c r="I81" s="48" t="s">
        <v>18</v>
      </c>
      <c r="J81" s="47"/>
      <c r="K81" s="54">
        <v>0</v>
      </c>
      <c r="L81" s="52"/>
      <c r="M81" s="68" t="s">
        <v>18</v>
      </c>
      <c r="N81" s="52"/>
      <c r="O81" s="54" t="s">
        <v>18</v>
      </c>
      <c r="P81" s="52"/>
      <c r="Q81" s="54" t="s">
        <v>18</v>
      </c>
      <c r="R81" s="52"/>
      <c r="S81" s="54" t="s">
        <v>18</v>
      </c>
      <c r="T81" s="52"/>
      <c r="U81" s="52" t="s">
        <v>18</v>
      </c>
    </row>
    <row r="82" spans="1:21" ht="11.1" customHeight="1">
      <c r="A82" s="3" t="s">
        <v>177</v>
      </c>
      <c r="B82" s="49"/>
      <c r="C82" s="50">
        <v>21</v>
      </c>
      <c r="D82" s="49"/>
      <c r="E82" s="50">
        <v>14</v>
      </c>
      <c r="F82" s="49"/>
      <c r="G82" s="50">
        <v>6</v>
      </c>
      <c r="H82" s="49"/>
      <c r="I82" s="50" t="s">
        <v>18</v>
      </c>
      <c r="J82" s="66"/>
      <c r="K82" s="53" t="s">
        <v>18</v>
      </c>
      <c r="L82" s="51"/>
      <c r="M82" s="53" t="s">
        <v>18</v>
      </c>
      <c r="N82" s="51"/>
      <c r="O82" s="53">
        <v>0</v>
      </c>
      <c r="P82" s="51"/>
      <c r="Q82" s="53" t="s">
        <v>18</v>
      </c>
      <c r="R82" s="51"/>
      <c r="S82" s="53" t="s">
        <v>18</v>
      </c>
      <c r="T82" s="51"/>
      <c r="U82" s="51" t="s">
        <v>18</v>
      </c>
    </row>
    <row r="83" spans="1:21" ht="11.1" customHeight="1">
      <c r="A83" s="3" t="s">
        <v>178</v>
      </c>
      <c r="B83" s="47"/>
      <c r="C83" s="48">
        <v>12</v>
      </c>
      <c r="D83" s="52"/>
      <c r="E83" s="54">
        <v>8</v>
      </c>
      <c r="F83" s="47"/>
      <c r="G83" s="48">
        <v>3</v>
      </c>
      <c r="H83" s="52"/>
      <c r="I83" s="54" t="s">
        <v>18</v>
      </c>
      <c r="J83" s="52"/>
      <c r="K83" s="54" t="s">
        <v>18</v>
      </c>
      <c r="L83" s="52"/>
      <c r="M83" s="54">
        <v>1</v>
      </c>
      <c r="N83" s="52"/>
      <c r="O83" s="54" t="s">
        <v>18</v>
      </c>
      <c r="P83" s="52"/>
      <c r="Q83" s="54" t="s">
        <v>18</v>
      </c>
      <c r="R83" s="52"/>
      <c r="S83" s="54" t="s">
        <v>18</v>
      </c>
      <c r="T83" s="52"/>
      <c r="U83" s="52">
        <v>0</v>
      </c>
    </row>
    <row r="84" spans="1:21" ht="11.1" customHeight="1">
      <c r="A84" s="3" t="s">
        <v>179</v>
      </c>
      <c r="B84" s="49"/>
      <c r="C84" s="50">
        <v>6</v>
      </c>
      <c r="D84" s="51"/>
      <c r="E84" s="53">
        <v>3</v>
      </c>
      <c r="F84" s="49"/>
      <c r="G84" s="50">
        <v>2</v>
      </c>
      <c r="H84" s="51"/>
      <c r="I84" s="53" t="s">
        <v>18</v>
      </c>
      <c r="J84" s="51"/>
      <c r="K84" s="53" t="s">
        <v>18</v>
      </c>
      <c r="L84" s="51"/>
      <c r="M84" s="53" t="s">
        <v>18</v>
      </c>
      <c r="N84" s="51"/>
      <c r="O84" s="53" t="s">
        <v>18</v>
      </c>
      <c r="P84" s="51"/>
      <c r="Q84" s="53" t="s">
        <v>18</v>
      </c>
      <c r="R84" s="51"/>
      <c r="S84" s="53">
        <v>0</v>
      </c>
      <c r="T84" s="51"/>
      <c r="U84" s="51" t="s">
        <v>18</v>
      </c>
    </row>
    <row r="85" spans="1:21" ht="11.1" customHeight="1">
      <c r="A85" s="3" t="s">
        <v>180</v>
      </c>
      <c r="B85" s="47"/>
      <c r="C85" s="48">
        <v>20</v>
      </c>
      <c r="D85" s="52"/>
      <c r="E85" s="48">
        <v>12</v>
      </c>
      <c r="F85" s="47"/>
      <c r="G85" s="48">
        <v>6</v>
      </c>
      <c r="H85" s="47"/>
      <c r="I85" s="48">
        <v>1</v>
      </c>
      <c r="J85" s="47"/>
      <c r="K85" s="48" t="s">
        <v>18</v>
      </c>
      <c r="L85" s="67"/>
      <c r="M85" s="48" t="s">
        <v>18</v>
      </c>
      <c r="N85" s="52"/>
      <c r="O85" s="48">
        <v>0</v>
      </c>
      <c r="P85" s="47"/>
      <c r="Q85" s="48" t="s">
        <v>18</v>
      </c>
      <c r="R85" s="67"/>
      <c r="S85" s="54" t="s">
        <v>18</v>
      </c>
      <c r="T85" s="52"/>
      <c r="U85" s="52" t="s">
        <v>18</v>
      </c>
    </row>
    <row r="86" spans="1:21" ht="11.1" customHeight="1">
      <c r="A86" s="3" t="s">
        <v>181</v>
      </c>
      <c r="B86" s="49"/>
      <c r="C86" s="50">
        <v>21</v>
      </c>
      <c r="D86" s="51"/>
      <c r="E86" s="53">
        <v>8</v>
      </c>
      <c r="F86" s="51"/>
      <c r="G86" s="53">
        <v>11</v>
      </c>
      <c r="H86" s="66"/>
      <c r="I86" s="53">
        <v>1</v>
      </c>
      <c r="J86" s="49"/>
      <c r="K86" s="50">
        <v>0</v>
      </c>
      <c r="L86" s="49"/>
      <c r="M86" s="53">
        <v>0</v>
      </c>
      <c r="N86" s="51"/>
      <c r="O86" s="69" t="s">
        <v>18</v>
      </c>
      <c r="P86" s="49"/>
      <c r="Q86" s="50" t="s">
        <v>18</v>
      </c>
      <c r="R86" s="51"/>
      <c r="S86" s="53" t="s">
        <v>18</v>
      </c>
      <c r="T86" s="51"/>
      <c r="U86" s="51">
        <v>0</v>
      </c>
    </row>
    <row r="87" spans="1:21" ht="11.1" customHeight="1">
      <c r="A87" s="3" t="s">
        <v>182</v>
      </c>
      <c r="B87" s="47"/>
      <c r="C87" s="48">
        <v>10</v>
      </c>
      <c r="D87" s="52"/>
      <c r="E87" s="54" t="s">
        <v>18</v>
      </c>
      <c r="F87" s="52"/>
      <c r="G87" s="54" t="s">
        <v>18</v>
      </c>
      <c r="H87" s="52"/>
      <c r="I87" s="54">
        <v>1</v>
      </c>
      <c r="J87" s="47"/>
      <c r="K87" s="48">
        <v>7</v>
      </c>
      <c r="L87" s="52"/>
      <c r="M87" s="54">
        <v>2</v>
      </c>
      <c r="N87" s="52"/>
      <c r="O87" s="54" t="s">
        <v>18</v>
      </c>
      <c r="P87" s="52"/>
      <c r="Q87" s="54" t="s">
        <v>18</v>
      </c>
      <c r="R87" s="52"/>
      <c r="S87" s="54">
        <v>0</v>
      </c>
      <c r="T87" s="52"/>
      <c r="U87" s="52">
        <v>0</v>
      </c>
    </row>
    <row r="88" spans="1:21" ht="11.1" customHeight="1">
      <c r="A88" s="3" t="s">
        <v>183</v>
      </c>
      <c r="B88" s="51"/>
      <c r="C88" s="50">
        <v>19</v>
      </c>
      <c r="D88" s="51"/>
      <c r="E88" s="53" t="s">
        <v>18</v>
      </c>
      <c r="F88" s="51"/>
      <c r="G88" s="53" t="s">
        <v>18</v>
      </c>
      <c r="H88" s="51"/>
      <c r="I88" s="53" t="s">
        <v>18</v>
      </c>
      <c r="J88" s="51"/>
      <c r="K88" s="50" t="s">
        <v>18</v>
      </c>
      <c r="L88" s="51"/>
      <c r="M88" s="53" t="s">
        <v>18</v>
      </c>
      <c r="N88" s="51"/>
      <c r="O88" s="53">
        <v>13</v>
      </c>
      <c r="P88" s="51"/>
      <c r="Q88" s="53">
        <v>6</v>
      </c>
      <c r="R88" s="51"/>
      <c r="S88" s="53" t="s">
        <v>18</v>
      </c>
      <c r="T88" s="51"/>
      <c r="U88" s="51" t="s">
        <v>18</v>
      </c>
    </row>
    <row r="89" spans="1:21" ht="11.1" customHeight="1">
      <c r="A89" s="3" t="s">
        <v>184</v>
      </c>
      <c r="B89" s="47"/>
      <c r="C89" s="48">
        <v>23</v>
      </c>
      <c r="D89" s="52"/>
      <c r="E89" s="54">
        <v>9</v>
      </c>
      <c r="F89" s="52"/>
      <c r="G89" s="54">
        <v>5</v>
      </c>
      <c r="H89" s="52"/>
      <c r="I89" s="54">
        <v>1</v>
      </c>
      <c r="J89" s="47"/>
      <c r="K89" s="48" t="s">
        <v>18</v>
      </c>
      <c r="L89" s="52"/>
      <c r="M89" s="54">
        <v>0</v>
      </c>
      <c r="N89" s="52"/>
      <c r="O89" s="54">
        <v>6</v>
      </c>
      <c r="P89" s="52"/>
      <c r="Q89" s="54">
        <v>2</v>
      </c>
      <c r="R89" s="52"/>
      <c r="S89" s="54" t="s">
        <v>18</v>
      </c>
      <c r="T89" s="52"/>
      <c r="U89" s="52" t="s">
        <v>18</v>
      </c>
    </row>
    <row r="90" spans="1:21" ht="11.1" customHeight="1">
      <c r="A90" s="3" t="s">
        <v>185</v>
      </c>
      <c r="B90" s="49"/>
      <c r="C90" s="50">
        <v>5</v>
      </c>
      <c r="D90" s="66"/>
      <c r="E90" s="69" t="s">
        <v>18</v>
      </c>
      <c r="F90" s="51"/>
      <c r="G90" s="69" t="s">
        <v>18</v>
      </c>
      <c r="H90" s="66"/>
      <c r="I90" s="69" t="s">
        <v>18</v>
      </c>
      <c r="J90" s="49"/>
      <c r="K90" s="50" t="s">
        <v>18</v>
      </c>
      <c r="L90" s="49"/>
      <c r="M90" s="69" t="s">
        <v>18</v>
      </c>
      <c r="N90" s="51"/>
      <c r="O90" s="69" t="s">
        <v>18</v>
      </c>
      <c r="P90" s="51"/>
      <c r="Q90" s="53" t="s">
        <v>18</v>
      </c>
      <c r="R90" s="51"/>
      <c r="S90" s="53" t="s">
        <v>18</v>
      </c>
      <c r="T90" s="51"/>
      <c r="U90" s="51">
        <v>5</v>
      </c>
    </row>
    <row r="91" spans="1:21" ht="11.1" customHeight="1">
      <c r="A91" s="3" t="s">
        <v>186</v>
      </c>
      <c r="B91" s="47"/>
      <c r="C91" s="48">
        <v>14</v>
      </c>
      <c r="D91" s="52"/>
      <c r="E91" s="54">
        <v>0</v>
      </c>
      <c r="F91" s="52"/>
      <c r="G91" s="54" t="s">
        <v>18</v>
      </c>
      <c r="H91" s="52"/>
      <c r="I91" s="54" t="s">
        <v>18</v>
      </c>
      <c r="J91" s="47"/>
      <c r="K91" s="48" t="s">
        <v>18</v>
      </c>
      <c r="L91" s="52"/>
      <c r="M91" s="54" t="s">
        <v>18</v>
      </c>
      <c r="N91" s="52"/>
      <c r="O91" s="54" t="s">
        <v>18</v>
      </c>
      <c r="P91" s="52"/>
      <c r="Q91" s="54" t="s">
        <v>18</v>
      </c>
      <c r="R91" s="52"/>
      <c r="S91" s="54" t="s">
        <v>18</v>
      </c>
      <c r="T91" s="52"/>
      <c r="U91" s="52">
        <v>14</v>
      </c>
    </row>
    <row r="92" spans="1:21" ht="11.1" customHeight="1">
      <c r="A92" s="3" t="s">
        <v>187</v>
      </c>
      <c r="B92" s="49">
        <v>249</v>
      </c>
      <c r="C92" s="50">
        <v>328</v>
      </c>
      <c r="D92" s="51">
        <v>53</v>
      </c>
      <c r="E92" s="53">
        <v>75</v>
      </c>
      <c r="F92" s="51">
        <v>26</v>
      </c>
      <c r="G92" s="53">
        <v>42</v>
      </c>
      <c r="H92" s="51">
        <v>5</v>
      </c>
      <c r="I92" s="53">
        <v>6</v>
      </c>
      <c r="J92" s="49">
        <v>20</v>
      </c>
      <c r="K92" s="50">
        <v>33</v>
      </c>
      <c r="L92" s="51">
        <v>21</v>
      </c>
      <c r="M92" s="53">
        <v>20</v>
      </c>
      <c r="N92" s="51">
        <v>28</v>
      </c>
      <c r="O92" s="53">
        <v>41</v>
      </c>
      <c r="P92" s="51">
        <v>53</v>
      </c>
      <c r="Q92" s="53">
        <v>61</v>
      </c>
      <c r="R92" s="51">
        <v>30</v>
      </c>
      <c r="S92" s="53">
        <v>31</v>
      </c>
      <c r="T92" s="51">
        <v>13</v>
      </c>
      <c r="U92" s="51">
        <v>19</v>
      </c>
    </row>
    <row r="93" spans="1:21" ht="11.1" customHeight="1">
      <c r="A93" s="3" t="s">
        <v>188</v>
      </c>
      <c r="B93" s="47"/>
      <c r="C93" s="48">
        <v>1010</v>
      </c>
      <c r="D93" s="52"/>
      <c r="E93" s="54">
        <v>221</v>
      </c>
      <c r="F93" s="52"/>
      <c r="G93" s="54">
        <v>218</v>
      </c>
      <c r="H93" s="52"/>
      <c r="I93" s="54">
        <v>36</v>
      </c>
      <c r="J93" s="47"/>
      <c r="K93" s="68">
        <v>115</v>
      </c>
      <c r="L93" s="52"/>
      <c r="M93" s="54">
        <v>54</v>
      </c>
      <c r="N93" s="52"/>
      <c r="O93" s="54">
        <v>189</v>
      </c>
      <c r="P93" s="52"/>
      <c r="Q93" s="54">
        <v>55</v>
      </c>
      <c r="R93" s="52"/>
      <c r="S93" s="54">
        <v>88</v>
      </c>
      <c r="T93" s="52"/>
      <c r="U93" s="52">
        <v>35</v>
      </c>
    </row>
    <row r="94" spans="1:21" ht="11.1" customHeight="1">
      <c r="A94" s="3" t="s">
        <v>189</v>
      </c>
      <c r="B94" s="49"/>
      <c r="C94" s="50">
        <v>452</v>
      </c>
      <c r="D94" s="66"/>
      <c r="E94" s="69">
        <v>207</v>
      </c>
      <c r="F94" s="51"/>
      <c r="G94" s="69">
        <v>210</v>
      </c>
      <c r="H94" s="66"/>
      <c r="I94" s="69">
        <v>35</v>
      </c>
      <c r="J94" s="49"/>
      <c r="K94" s="50">
        <v>0</v>
      </c>
      <c r="L94" s="49"/>
      <c r="M94" s="69">
        <v>0</v>
      </c>
      <c r="N94" s="51"/>
      <c r="O94" s="69">
        <v>0</v>
      </c>
      <c r="P94" s="51"/>
      <c r="Q94" s="53" t="s">
        <v>18</v>
      </c>
      <c r="R94" s="51"/>
      <c r="S94" s="53" t="s">
        <v>18</v>
      </c>
      <c r="T94" s="51"/>
      <c r="U94" s="51">
        <v>0</v>
      </c>
    </row>
    <row r="95" spans="1:21" ht="11.1" customHeight="1">
      <c r="A95" s="3" t="s">
        <v>190</v>
      </c>
      <c r="B95" s="47"/>
      <c r="C95" s="48">
        <v>249</v>
      </c>
      <c r="D95" s="52"/>
      <c r="E95" s="54">
        <v>111</v>
      </c>
      <c r="F95" s="52"/>
      <c r="G95" s="54">
        <v>53</v>
      </c>
      <c r="H95" s="52"/>
      <c r="I95" s="54">
        <v>7</v>
      </c>
      <c r="J95" s="47"/>
      <c r="K95" s="48">
        <v>10</v>
      </c>
      <c r="L95" s="52"/>
      <c r="M95" s="54">
        <v>5</v>
      </c>
      <c r="N95" s="52"/>
      <c r="O95" s="54">
        <v>19</v>
      </c>
      <c r="P95" s="52"/>
      <c r="Q95" s="54">
        <v>20</v>
      </c>
      <c r="R95" s="52"/>
      <c r="S95" s="54">
        <v>18</v>
      </c>
      <c r="T95" s="52"/>
      <c r="U95" s="52">
        <v>6</v>
      </c>
    </row>
    <row r="96" spans="1:21" ht="11.1" customHeight="1">
      <c r="A96" s="3" t="s">
        <v>191</v>
      </c>
      <c r="B96" s="49"/>
      <c r="C96" s="50">
        <v>76</v>
      </c>
      <c r="D96" s="51"/>
      <c r="E96" s="53">
        <v>24</v>
      </c>
      <c r="F96" s="51"/>
      <c r="G96" s="53">
        <v>11</v>
      </c>
      <c r="H96" s="51"/>
      <c r="I96" s="53">
        <v>1</v>
      </c>
      <c r="J96" s="49"/>
      <c r="K96" s="50">
        <v>4</v>
      </c>
      <c r="L96" s="51"/>
      <c r="M96" s="53">
        <v>3</v>
      </c>
      <c r="N96" s="51"/>
      <c r="O96" s="53">
        <v>12</v>
      </c>
      <c r="P96" s="51"/>
      <c r="Q96" s="53">
        <v>6</v>
      </c>
      <c r="R96" s="51"/>
      <c r="S96" s="53">
        <v>9</v>
      </c>
      <c r="T96" s="51"/>
      <c r="U96" s="51">
        <v>6</v>
      </c>
    </row>
    <row r="97" spans="1:21" ht="11.1" customHeight="1">
      <c r="A97" s="3" t="s">
        <v>192</v>
      </c>
      <c r="B97" s="47"/>
      <c r="C97" s="48">
        <v>113</v>
      </c>
      <c r="D97" s="52"/>
      <c r="E97" s="54">
        <v>0</v>
      </c>
      <c r="F97" s="52"/>
      <c r="G97" s="54">
        <v>0</v>
      </c>
      <c r="H97" s="52"/>
      <c r="I97" s="54" t="s">
        <v>18</v>
      </c>
      <c r="J97" s="47"/>
      <c r="K97" s="48" t="s">
        <v>18</v>
      </c>
      <c r="L97" s="52"/>
      <c r="M97" s="54">
        <v>0</v>
      </c>
      <c r="N97" s="52"/>
      <c r="O97" s="54" t="s">
        <v>18</v>
      </c>
      <c r="P97" s="52"/>
      <c r="Q97" s="54" t="s">
        <v>18</v>
      </c>
      <c r="R97" s="52"/>
      <c r="S97" s="54">
        <v>1</v>
      </c>
      <c r="T97" s="52"/>
      <c r="U97" s="52">
        <v>111</v>
      </c>
    </row>
    <row r="98" spans="1:21" ht="11.1" customHeight="1">
      <c r="A98" s="108" t="s">
        <v>53</v>
      </c>
      <c r="B98" s="109">
        <v>625</v>
      </c>
      <c r="C98" s="110">
        <v>498</v>
      </c>
      <c r="D98" s="111">
        <v>120</v>
      </c>
      <c r="E98" s="112">
        <v>108</v>
      </c>
      <c r="F98" s="111">
        <v>73</v>
      </c>
      <c r="G98" s="112">
        <v>72</v>
      </c>
      <c r="H98" s="111">
        <v>15</v>
      </c>
      <c r="I98" s="112">
        <v>8</v>
      </c>
      <c r="J98" s="109">
        <v>76</v>
      </c>
      <c r="K98" s="110">
        <v>49</v>
      </c>
      <c r="L98" s="111">
        <v>31</v>
      </c>
      <c r="M98" s="112">
        <v>24</v>
      </c>
      <c r="N98" s="111">
        <v>134</v>
      </c>
      <c r="O98" s="112">
        <v>88</v>
      </c>
      <c r="P98" s="111">
        <v>51</v>
      </c>
      <c r="Q98" s="112">
        <v>49</v>
      </c>
      <c r="R98" s="111">
        <v>62</v>
      </c>
      <c r="S98" s="112">
        <v>56</v>
      </c>
      <c r="T98" s="111">
        <v>63</v>
      </c>
      <c r="U98" s="111">
        <v>44</v>
      </c>
    </row>
  </sheetData>
  <mergeCells count="12">
    <mergeCell ref="A1:U1"/>
    <mergeCell ref="A2:A3"/>
    <mergeCell ref="B2:C2"/>
    <mergeCell ref="D2:E2"/>
    <mergeCell ref="F2:G2"/>
    <mergeCell ref="H2:I2"/>
    <mergeCell ref="J2:K2"/>
    <mergeCell ref="L2:M2"/>
    <mergeCell ref="N2:O2"/>
    <mergeCell ref="P2:Q2"/>
    <mergeCell ref="R2:S2"/>
    <mergeCell ref="T2:U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K98"/>
  <sheetViews>
    <sheetView showGridLines="0" workbookViewId="0">
      <selection sqref="A1:K1"/>
    </sheetView>
  </sheetViews>
  <sheetFormatPr baseColWidth="10" defaultColWidth="9.140625" defaultRowHeight="15"/>
  <cols>
    <col min="1" max="1" width="36" customWidth="1"/>
    <col min="2" max="24" width="8.7109375" customWidth="1"/>
  </cols>
  <sheetData>
    <row r="1" spans="1:11" ht="41.1" customHeight="1">
      <c r="A1" s="184" t="s">
        <v>195</v>
      </c>
      <c r="B1" s="184"/>
      <c r="C1" s="184"/>
      <c r="D1" s="184"/>
      <c r="E1" s="184"/>
      <c r="F1" s="184"/>
      <c r="G1" s="184"/>
      <c r="H1" s="184"/>
      <c r="I1" s="184"/>
      <c r="J1" s="184"/>
      <c r="K1" s="184"/>
    </row>
    <row r="2" spans="1:11" ht="24" customHeight="1">
      <c r="A2" s="185" t="s">
        <v>54</v>
      </c>
      <c r="B2" s="117" t="s">
        <v>1</v>
      </c>
      <c r="C2" s="117" t="s">
        <v>2</v>
      </c>
      <c r="D2" s="117" t="s">
        <v>131</v>
      </c>
      <c r="E2" s="117" t="s">
        <v>3</v>
      </c>
      <c r="F2" s="117" t="s">
        <v>4</v>
      </c>
      <c r="G2" s="117" t="s">
        <v>5</v>
      </c>
      <c r="H2" s="117" t="s">
        <v>132</v>
      </c>
      <c r="I2" s="117" t="s">
        <v>6</v>
      </c>
      <c r="J2" s="117" t="s">
        <v>7</v>
      </c>
      <c r="K2" s="118" t="s">
        <v>8</v>
      </c>
    </row>
    <row r="3" spans="1:11" ht="15" customHeight="1">
      <c r="A3" s="186"/>
      <c r="B3" s="102" t="s">
        <v>156</v>
      </c>
      <c r="C3" s="102" t="s">
        <v>156</v>
      </c>
      <c r="D3" s="102" t="s">
        <v>156</v>
      </c>
      <c r="E3" s="102" t="s">
        <v>156</v>
      </c>
      <c r="F3" s="102" t="s">
        <v>156</v>
      </c>
      <c r="G3" s="102" t="s">
        <v>156</v>
      </c>
      <c r="H3" s="102" t="s">
        <v>156</v>
      </c>
      <c r="I3" s="102" t="s">
        <v>156</v>
      </c>
      <c r="J3" s="102" t="s">
        <v>156</v>
      </c>
      <c r="K3" s="103" t="s">
        <v>156</v>
      </c>
    </row>
    <row r="4" spans="1:11" ht="11.1" customHeight="1">
      <c r="A4" s="63" t="s">
        <v>55</v>
      </c>
      <c r="B4" s="65">
        <v>195</v>
      </c>
      <c r="C4" s="65">
        <v>149</v>
      </c>
      <c r="D4" s="65">
        <v>205</v>
      </c>
      <c r="E4" s="65">
        <v>205</v>
      </c>
      <c r="F4" s="65">
        <v>208</v>
      </c>
      <c r="G4" s="65">
        <v>230</v>
      </c>
      <c r="H4" s="65">
        <v>194</v>
      </c>
      <c r="I4" s="65">
        <v>208</v>
      </c>
      <c r="J4" s="65">
        <v>228</v>
      </c>
      <c r="K4" s="64">
        <v>204</v>
      </c>
    </row>
    <row r="5" spans="1:11" ht="11.1" customHeight="1">
      <c r="A5" s="4" t="s">
        <v>12</v>
      </c>
      <c r="B5" s="56">
        <v>60</v>
      </c>
      <c r="C5" s="56">
        <v>60</v>
      </c>
      <c r="D5" s="56">
        <v>64</v>
      </c>
      <c r="E5" s="56">
        <v>65</v>
      </c>
      <c r="F5" s="56">
        <v>59</v>
      </c>
      <c r="G5" s="56">
        <v>63</v>
      </c>
      <c r="H5" s="56">
        <v>60</v>
      </c>
      <c r="I5" s="56">
        <v>63</v>
      </c>
      <c r="J5" s="56">
        <v>52</v>
      </c>
      <c r="K5" s="55">
        <v>52</v>
      </c>
    </row>
    <row r="6" spans="1:11" ht="11.1" customHeight="1">
      <c r="A6" s="4" t="s">
        <v>13</v>
      </c>
      <c r="B6" s="58">
        <v>6</v>
      </c>
      <c r="C6" s="58">
        <v>11</v>
      </c>
      <c r="D6" s="58">
        <v>5</v>
      </c>
      <c r="E6" s="58">
        <v>4</v>
      </c>
      <c r="F6" s="58">
        <v>6</v>
      </c>
      <c r="G6" s="58">
        <v>4</v>
      </c>
      <c r="H6" s="58">
        <v>7</v>
      </c>
      <c r="I6" s="58">
        <v>6</v>
      </c>
      <c r="J6" s="58">
        <v>4</v>
      </c>
      <c r="K6" s="57">
        <v>4</v>
      </c>
    </row>
    <row r="7" spans="1:11" ht="11.1" customHeight="1">
      <c r="A7" s="4" t="s">
        <v>14</v>
      </c>
      <c r="B7" s="56">
        <v>25</v>
      </c>
      <c r="C7" s="56">
        <v>22</v>
      </c>
      <c r="D7" s="56">
        <v>27</v>
      </c>
      <c r="E7" s="56">
        <v>31</v>
      </c>
      <c r="F7" s="56">
        <v>26</v>
      </c>
      <c r="G7" s="56">
        <v>33</v>
      </c>
      <c r="H7" s="56">
        <v>23</v>
      </c>
      <c r="I7" s="56">
        <v>26</v>
      </c>
      <c r="J7" s="56">
        <v>22</v>
      </c>
      <c r="K7" s="55">
        <v>28</v>
      </c>
    </row>
    <row r="8" spans="1:11" ht="11.1" customHeight="1">
      <c r="A8" s="4" t="s">
        <v>15</v>
      </c>
      <c r="B8" s="58">
        <v>27</v>
      </c>
      <c r="C8" s="58">
        <v>24</v>
      </c>
      <c r="D8" s="58">
        <v>31</v>
      </c>
      <c r="E8" s="58">
        <v>31</v>
      </c>
      <c r="F8" s="58">
        <v>27</v>
      </c>
      <c r="G8" s="58">
        <v>25</v>
      </c>
      <c r="H8" s="58">
        <v>30</v>
      </c>
      <c r="I8" s="58">
        <v>29</v>
      </c>
      <c r="J8" s="58">
        <v>25</v>
      </c>
      <c r="K8" s="57">
        <v>20</v>
      </c>
    </row>
    <row r="9" spans="1:11" ht="11.1" customHeight="1">
      <c r="A9" s="4" t="s">
        <v>16</v>
      </c>
      <c r="B9" s="56">
        <v>2</v>
      </c>
      <c r="C9" s="56">
        <v>3</v>
      </c>
      <c r="D9" s="56">
        <v>2</v>
      </c>
      <c r="E9" s="56">
        <v>2</v>
      </c>
      <c r="F9" s="56">
        <v>2</v>
      </c>
      <c r="G9" s="56">
        <v>1</v>
      </c>
      <c r="H9" s="56">
        <v>2</v>
      </c>
      <c r="I9" s="56">
        <v>3</v>
      </c>
      <c r="J9" s="56">
        <v>2</v>
      </c>
      <c r="K9" s="55">
        <v>3</v>
      </c>
    </row>
    <row r="10" spans="1:11" ht="11.1" customHeight="1">
      <c r="A10" s="4" t="s">
        <v>17</v>
      </c>
      <c r="B10" s="58">
        <v>4</v>
      </c>
      <c r="C10" s="58">
        <v>12</v>
      </c>
      <c r="D10" s="58">
        <v>6</v>
      </c>
      <c r="E10" s="58">
        <v>3</v>
      </c>
      <c r="F10" s="70">
        <v>0</v>
      </c>
      <c r="G10" s="70">
        <v>0</v>
      </c>
      <c r="H10" s="70">
        <v>0</v>
      </c>
      <c r="I10" s="70">
        <v>0</v>
      </c>
      <c r="J10" s="70">
        <v>0</v>
      </c>
      <c r="K10" s="71">
        <v>0</v>
      </c>
    </row>
    <row r="11" spans="1:11" ht="11.1" customHeight="1">
      <c r="A11" s="4" t="s">
        <v>19</v>
      </c>
      <c r="B11" s="56">
        <v>5</v>
      </c>
      <c r="C11" s="56">
        <v>7</v>
      </c>
      <c r="D11" s="56">
        <v>19</v>
      </c>
      <c r="E11" s="56">
        <v>3</v>
      </c>
      <c r="F11" s="73">
        <v>0</v>
      </c>
      <c r="G11" s="73">
        <v>0</v>
      </c>
      <c r="H11" s="56">
        <v>1</v>
      </c>
      <c r="I11" s="73" t="s">
        <v>18</v>
      </c>
      <c r="J11" s="73">
        <v>0</v>
      </c>
      <c r="K11" s="72">
        <v>0</v>
      </c>
    </row>
    <row r="12" spans="1:11" ht="11.1" customHeight="1">
      <c r="A12" s="4" t="s">
        <v>20</v>
      </c>
      <c r="B12" s="58">
        <v>1</v>
      </c>
      <c r="C12" s="58">
        <v>2</v>
      </c>
      <c r="D12" s="58">
        <v>1</v>
      </c>
      <c r="E12" s="58">
        <v>24</v>
      </c>
      <c r="F12" s="58">
        <v>0</v>
      </c>
      <c r="G12" s="70">
        <v>0</v>
      </c>
      <c r="H12" s="70" t="s">
        <v>18</v>
      </c>
      <c r="I12" s="58">
        <v>0</v>
      </c>
      <c r="J12" s="58" t="s">
        <v>18</v>
      </c>
      <c r="K12" s="57" t="s">
        <v>18</v>
      </c>
    </row>
    <row r="13" spans="1:11" ht="11.1" customHeight="1">
      <c r="A13" s="4" t="s">
        <v>21</v>
      </c>
      <c r="B13" s="56">
        <v>4</v>
      </c>
      <c r="C13" s="73">
        <v>1</v>
      </c>
      <c r="D13" s="73">
        <v>0</v>
      </c>
      <c r="E13" s="56">
        <v>2</v>
      </c>
      <c r="F13" s="56">
        <v>24</v>
      </c>
      <c r="G13" s="73">
        <v>1</v>
      </c>
      <c r="H13" s="73">
        <v>0</v>
      </c>
      <c r="I13" s="73">
        <v>0</v>
      </c>
      <c r="J13" s="73">
        <v>0</v>
      </c>
      <c r="K13" s="72">
        <v>0</v>
      </c>
    </row>
    <row r="14" spans="1:11" ht="11.1" customHeight="1">
      <c r="A14" s="4" t="s">
        <v>22</v>
      </c>
      <c r="B14" s="58">
        <v>3</v>
      </c>
      <c r="C14" s="70">
        <v>0</v>
      </c>
      <c r="D14" s="70">
        <v>0</v>
      </c>
      <c r="E14" s="70">
        <v>0</v>
      </c>
      <c r="F14" s="58">
        <v>0</v>
      </c>
      <c r="G14" s="58">
        <v>32</v>
      </c>
      <c r="H14" s="70">
        <v>0</v>
      </c>
      <c r="I14" s="70">
        <v>0</v>
      </c>
      <c r="J14" s="70">
        <v>1</v>
      </c>
      <c r="K14" s="71">
        <v>0</v>
      </c>
    </row>
    <row r="15" spans="1:11" ht="11.1" customHeight="1">
      <c r="A15" s="4" t="s">
        <v>23</v>
      </c>
      <c r="B15" s="56">
        <v>4</v>
      </c>
      <c r="C15" s="73">
        <v>0</v>
      </c>
      <c r="D15" s="56">
        <v>1</v>
      </c>
      <c r="E15" s="56">
        <v>0</v>
      </c>
      <c r="F15" s="73">
        <v>0</v>
      </c>
      <c r="G15" s="73" t="s">
        <v>18</v>
      </c>
      <c r="H15" s="56">
        <v>20</v>
      </c>
      <c r="I15" s="56">
        <v>1</v>
      </c>
      <c r="J15" s="56">
        <v>0</v>
      </c>
      <c r="K15" s="55">
        <v>0</v>
      </c>
    </row>
    <row r="16" spans="1:11" ht="11.1" customHeight="1">
      <c r="A16" s="4" t="s">
        <v>24</v>
      </c>
      <c r="B16" s="58">
        <v>2</v>
      </c>
      <c r="C16" s="70">
        <v>0</v>
      </c>
      <c r="D16" s="70">
        <v>0</v>
      </c>
      <c r="E16" s="58">
        <v>0</v>
      </c>
      <c r="F16" s="70">
        <v>0</v>
      </c>
      <c r="G16" s="70">
        <v>0</v>
      </c>
      <c r="H16" s="58">
        <v>1</v>
      </c>
      <c r="I16" s="58">
        <v>23</v>
      </c>
      <c r="J16" s="70">
        <v>0</v>
      </c>
      <c r="K16" s="57">
        <v>0</v>
      </c>
    </row>
    <row r="17" spans="1:11" ht="11.1" customHeight="1">
      <c r="A17" s="4" t="s">
        <v>25</v>
      </c>
      <c r="B17" s="56">
        <v>2</v>
      </c>
      <c r="C17" s="73">
        <v>0</v>
      </c>
      <c r="D17" s="73">
        <v>0</v>
      </c>
      <c r="E17" s="56">
        <v>0</v>
      </c>
      <c r="F17" s="73">
        <v>0</v>
      </c>
      <c r="G17" s="73">
        <v>0</v>
      </c>
      <c r="H17" s="73">
        <v>0</v>
      </c>
      <c r="I17" s="73">
        <v>1</v>
      </c>
      <c r="J17" s="56">
        <v>20</v>
      </c>
      <c r="K17" s="72">
        <v>1</v>
      </c>
    </row>
    <row r="18" spans="1:11" ht="11.1" customHeight="1">
      <c r="A18" s="4" t="s">
        <v>26</v>
      </c>
      <c r="B18" s="58">
        <v>1</v>
      </c>
      <c r="C18" s="58">
        <v>0</v>
      </c>
      <c r="D18" s="58">
        <v>0</v>
      </c>
      <c r="E18" s="70">
        <v>0</v>
      </c>
      <c r="F18" s="70">
        <v>0</v>
      </c>
      <c r="G18" s="70">
        <v>0</v>
      </c>
      <c r="H18" s="58">
        <v>0</v>
      </c>
      <c r="I18" s="70">
        <v>0</v>
      </c>
      <c r="J18" s="70">
        <v>0</v>
      </c>
      <c r="K18" s="57">
        <v>25</v>
      </c>
    </row>
    <row r="19" spans="1:11" ht="11.1" customHeight="1">
      <c r="A19" s="4" t="s">
        <v>27</v>
      </c>
      <c r="B19" s="56">
        <v>43</v>
      </c>
      <c r="C19" s="56">
        <v>44</v>
      </c>
      <c r="D19" s="56">
        <v>39</v>
      </c>
      <c r="E19" s="56">
        <v>37</v>
      </c>
      <c r="F19" s="56">
        <v>44</v>
      </c>
      <c r="G19" s="56">
        <v>41</v>
      </c>
      <c r="H19" s="56">
        <v>44</v>
      </c>
      <c r="I19" s="56">
        <v>40</v>
      </c>
      <c r="J19" s="56">
        <v>51</v>
      </c>
      <c r="K19" s="55">
        <v>54</v>
      </c>
    </row>
    <row r="20" spans="1:11" ht="11.1" customHeight="1">
      <c r="A20" s="4" t="s">
        <v>28</v>
      </c>
      <c r="B20" s="58">
        <v>39</v>
      </c>
      <c r="C20" s="58">
        <v>41</v>
      </c>
      <c r="D20" s="58">
        <v>36</v>
      </c>
      <c r="E20" s="58">
        <v>36</v>
      </c>
      <c r="F20" s="58">
        <v>41</v>
      </c>
      <c r="G20" s="58">
        <v>38</v>
      </c>
      <c r="H20" s="58">
        <v>40</v>
      </c>
      <c r="I20" s="58">
        <v>34</v>
      </c>
      <c r="J20" s="58">
        <v>46</v>
      </c>
      <c r="K20" s="57">
        <v>45</v>
      </c>
    </row>
    <row r="21" spans="1:11" ht="11.1" customHeight="1">
      <c r="A21" s="4" t="s">
        <v>29</v>
      </c>
      <c r="B21" s="56">
        <v>38</v>
      </c>
      <c r="C21" s="56">
        <v>38</v>
      </c>
      <c r="D21" s="56">
        <v>34</v>
      </c>
      <c r="E21" s="56">
        <v>35</v>
      </c>
      <c r="F21" s="56">
        <v>40</v>
      </c>
      <c r="G21" s="56">
        <v>36</v>
      </c>
      <c r="H21" s="56">
        <v>38</v>
      </c>
      <c r="I21" s="56">
        <v>32</v>
      </c>
      <c r="J21" s="56">
        <v>45</v>
      </c>
      <c r="K21" s="55">
        <v>43</v>
      </c>
    </row>
    <row r="22" spans="1:11" ht="11.1" customHeight="1">
      <c r="A22" s="4" t="s">
        <v>30</v>
      </c>
      <c r="B22" s="58">
        <v>7</v>
      </c>
      <c r="C22" s="58">
        <v>9</v>
      </c>
      <c r="D22" s="58">
        <v>9</v>
      </c>
      <c r="E22" s="58">
        <v>8</v>
      </c>
      <c r="F22" s="58">
        <v>5</v>
      </c>
      <c r="G22" s="58">
        <v>5</v>
      </c>
      <c r="H22" s="58">
        <v>9</v>
      </c>
      <c r="I22" s="58">
        <v>5</v>
      </c>
      <c r="J22" s="58">
        <v>6</v>
      </c>
      <c r="K22" s="57">
        <v>7</v>
      </c>
    </row>
    <row r="23" spans="1:11" ht="11.1" customHeight="1">
      <c r="A23" s="4" t="s">
        <v>36</v>
      </c>
      <c r="B23" s="56">
        <v>8</v>
      </c>
      <c r="C23" s="56">
        <v>10</v>
      </c>
      <c r="D23" s="56">
        <v>14</v>
      </c>
      <c r="E23" s="73">
        <v>16</v>
      </c>
      <c r="F23" s="73">
        <v>6</v>
      </c>
      <c r="G23" s="73">
        <v>2</v>
      </c>
      <c r="H23" s="56">
        <v>7</v>
      </c>
      <c r="I23" s="56">
        <v>1</v>
      </c>
      <c r="J23" s="56">
        <v>3</v>
      </c>
      <c r="K23" s="72">
        <v>0</v>
      </c>
    </row>
    <row r="24" spans="1:11" ht="11.1" customHeight="1">
      <c r="A24" s="4" t="s">
        <v>136</v>
      </c>
      <c r="B24" s="70">
        <v>2</v>
      </c>
      <c r="C24" s="70">
        <v>4</v>
      </c>
      <c r="D24" s="70">
        <v>2</v>
      </c>
      <c r="E24" s="58">
        <v>1</v>
      </c>
      <c r="F24" s="70">
        <v>0</v>
      </c>
      <c r="G24" s="58">
        <v>0</v>
      </c>
      <c r="H24" s="70">
        <v>1</v>
      </c>
      <c r="I24" s="58">
        <v>3</v>
      </c>
      <c r="J24" s="70">
        <v>1</v>
      </c>
      <c r="K24" s="71">
        <v>0</v>
      </c>
    </row>
    <row r="25" spans="1:11" ht="11.1" customHeight="1">
      <c r="A25" s="4" t="s">
        <v>157</v>
      </c>
      <c r="B25" s="73">
        <v>1</v>
      </c>
      <c r="C25" s="56">
        <v>1</v>
      </c>
      <c r="D25" s="73">
        <v>1</v>
      </c>
      <c r="E25" s="73">
        <v>1</v>
      </c>
      <c r="F25" s="73">
        <v>0</v>
      </c>
      <c r="G25" s="73">
        <v>1</v>
      </c>
      <c r="H25" s="73">
        <v>1</v>
      </c>
      <c r="I25" s="73">
        <v>3</v>
      </c>
      <c r="J25" s="73">
        <v>1</v>
      </c>
      <c r="K25" s="72">
        <v>1</v>
      </c>
    </row>
    <row r="26" spans="1:11" ht="11.1" customHeight="1">
      <c r="A26" s="4" t="s">
        <v>133</v>
      </c>
      <c r="B26" s="70">
        <v>0</v>
      </c>
      <c r="C26" s="70">
        <v>1</v>
      </c>
      <c r="D26" s="70">
        <v>0</v>
      </c>
      <c r="E26" s="70">
        <v>0</v>
      </c>
      <c r="F26" s="58">
        <v>0</v>
      </c>
      <c r="G26" s="70">
        <v>1</v>
      </c>
      <c r="H26" s="58">
        <v>0</v>
      </c>
      <c r="I26" s="58">
        <v>1</v>
      </c>
      <c r="J26" s="70">
        <v>0</v>
      </c>
      <c r="K26" s="57">
        <v>2</v>
      </c>
    </row>
    <row r="27" spans="1:11" ht="11.1" customHeight="1">
      <c r="A27" s="4" t="s">
        <v>158</v>
      </c>
      <c r="B27" s="73">
        <v>0</v>
      </c>
      <c r="C27" s="73">
        <v>0</v>
      </c>
      <c r="D27" s="73">
        <v>0</v>
      </c>
      <c r="E27" s="56">
        <v>0</v>
      </c>
      <c r="F27" s="56">
        <v>0</v>
      </c>
      <c r="G27" s="73">
        <v>0</v>
      </c>
      <c r="H27" s="56">
        <v>0</v>
      </c>
      <c r="I27" s="73" t="s">
        <v>18</v>
      </c>
      <c r="J27" s="73">
        <v>0</v>
      </c>
      <c r="K27" s="55">
        <v>0</v>
      </c>
    </row>
    <row r="28" spans="1:11" ht="11.1" customHeight="1">
      <c r="A28" s="4" t="s">
        <v>134</v>
      </c>
      <c r="B28" s="70">
        <v>0</v>
      </c>
      <c r="C28" s="58">
        <v>0</v>
      </c>
      <c r="D28" s="70">
        <v>0</v>
      </c>
      <c r="E28" s="58">
        <v>0</v>
      </c>
      <c r="F28" s="58" t="s">
        <v>18</v>
      </c>
      <c r="G28" s="70" t="s">
        <v>18</v>
      </c>
      <c r="H28" s="70">
        <v>0</v>
      </c>
      <c r="I28" s="58">
        <v>0</v>
      </c>
      <c r="J28" s="70">
        <v>0</v>
      </c>
      <c r="K28" s="71" t="s">
        <v>18</v>
      </c>
    </row>
    <row r="29" spans="1:11" ht="11.1" customHeight="1">
      <c r="A29" s="4" t="s">
        <v>31</v>
      </c>
      <c r="B29" s="73">
        <v>0</v>
      </c>
      <c r="C29" s="73">
        <v>0</v>
      </c>
      <c r="D29" s="73">
        <v>0</v>
      </c>
      <c r="E29" s="56">
        <v>1</v>
      </c>
      <c r="F29" s="73">
        <v>0</v>
      </c>
      <c r="G29" s="73">
        <v>1</v>
      </c>
      <c r="H29" s="73">
        <v>0</v>
      </c>
      <c r="I29" s="56">
        <v>0</v>
      </c>
      <c r="J29" s="56">
        <v>0</v>
      </c>
      <c r="K29" s="72" t="s">
        <v>18</v>
      </c>
    </row>
    <row r="30" spans="1:11" ht="11.1" customHeight="1">
      <c r="A30" s="4" t="s">
        <v>135</v>
      </c>
      <c r="B30" s="58">
        <v>1</v>
      </c>
      <c r="C30" s="58" t="s">
        <v>18</v>
      </c>
      <c r="D30" s="58">
        <v>0</v>
      </c>
      <c r="E30" s="58">
        <v>1</v>
      </c>
      <c r="F30" s="70">
        <v>2</v>
      </c>
      <c r="G30" s="70">
        <v>4</v>
      </c>
      <c r="H30" s="58">
        <v>0</v>
      </c>
      <c r="I30" s="70">
        <v>1</v>
      </c>
      <c r="J30" s="70">
        <v>0</v>
      </c>
      <c r="K30" s="57">
        <v>0</v>
      </c>
    </row>
    <row r="31" spans="1:11" ht="11.1" customHeight="1">
      <c r="A31" s="4" t="s">
        <v>32</v>
      </c>
      <c r="B31" s="56">
        <v>1</v>
      </c>
      <c r="C31" s="56">
        <v>1</v>
      </c>
      <c r="D31" s="73">
        <v>1</v>
      </c>
      <c r="E31" s="73">
        <v>1</v>
      </c>
      <c r="F31" s="73">
        <v>2</v>
      </c>
      <c r="G31" s="56">
        <v>2</v>
      </c>
      <c r="H31" s="73">
        <v>1</v>
      </c>
      <c r="I31" s="56">
        <v>1</v>
      </c>
      <c r="J31" s="73">
        <v>2</v>
      </c>
      <c r="K31" s="72">
        <v>2</v>
      </c>
    </row>
    <row r="32" spans="1:11" ht="11.1" customHeight="1">
      <c r="A32" s="4" t="s">
        <v>159</v>
      </c>
      <c r="B32" s="70">
        <v>0</v>
      </c>
      <c r="C32" s="70" t="s">
        <v>18</v>
      </c>
      <c r="D32" s="70">
        <v>0</v>
      </c>
      <c r="E32" s="58">
        <v>0</v>
      </c>
      <c r="F32" s="70">
        <v>0</v>
      </c>
      <c r="G32" s="58" t="s">
        <v>18</v>
      </c>
      <c r="H32" s="58" t="s">
        <v>18</v>
      </c>
      <c r="I32" s="58">
        <v>0</v>
      </c>
      <c r="J32" s="70" t="s">
        <v>18</v>
      </c>
      <c r="K32" s="57">
        <v>0</v>
      </c>
    </row>
    <row r="33" spans="1:11" ht="11.1" customHeight="1">
      <c r="A33" s="4" t="s">
        <v>33</v>
      </c>
      <c r="B33" s="56">
        <v>1</v>
      </c>
      <c r="C33" s="56">
        <v>1</v>
      </c>
      <c r="D33" s="56">
        <v>0</v>
      </c>
      <c r="E33" s="56">
        <v>1</v>
      </c>
      <c r="F33" s="56">
        <v>0</v>
      </c>
      <c r="G33" s="73">
        <v>0</v>
      </c>
      <c r="H33" s="56">
        <v>0</v>
      </c>
      <c r="I33" s="73">
        <v>1</v>
      </c>
      <c r="J33" s="73">
        <v>1</v>
      </c>
      <c r="K33" s="72">
        <v>1</v>
      </c>
    </row>
    <row r="34" spans="1:11" ht="11.1" customHeight="1">
      <c r="A34" s="4" t="s">
        <v>34</v>
      </c>
      <c r="B34" s="70">
        <v>2</v>
      </c>
      <c r="C34" s="58">
        <v>5</v>
      </c>
      <c r="D34" s="70">
        <v>3</v>
      </c>
      <c r="E34" s="70">
        <v>1</v>
      </c>
      <c r="F34" s="70">
        <v>0</v>
      </c>
      <c r="G34" s="70">
        <v>0</v>
      </c>
      <c r="H34" s="70">
        <v>3</v>
      </c>
      <c r="I34" s="58">
        <v>1</v>
      </c>
      <c r="J34" s="70">
        <v>0</v>
      </c>
      <c r="K34" s="57">
        <v>2</v>
      </c>
    </row>
    <row r="35" spans="1:11" ht="11.1" customHeight="1">
      <c r="A35" s="4" t="s">
        <v>35</v>
      </c>
      <c r="B35" s="56">
        <v>1</v>
      </c>
      <c r="C35" s="56">
        <v>0</v>
      </c>
      <c r="D35" s="56">
        <v>0</v>
      </c>
      <c r="E35" s="56">
        <v>0</v>
      </c>
      <c r="F35" s="56">
        <v>0</v>
      </c>
      <c r="G35" s="73">
        <v>1</v>
      </c>
      <c r="H35" s="56">
        <v>1</v>
      </c>
      <c r="I35" s="56">
        <v>3</v>
      </c>
      <c r="J35" s="56">
        <v>0</v>
      </c>
      <c r="K35" s="55">
        <v>0</v>
      </c>
    </row>
    <row r="36" spans="1:11" ht="11.1" customHeight="1">
      <c r="A36" s="4" t="s">
        <v>137</v>
      </c>
      <c r="B36" s="58">
        <v>1</v>
      </c>
      <c r="C36" s="58">
        <v>4</v>
      </c>
      <c r="D36" s="70">
        <v>2</v>
      </c>
      <c r="E36" s="70">
        <v>1</v>
      </c>
      <c r="F36" s="58">
        <v>0</v>
      </c>
      <c r="G36" s="58" t="s">
        <v>18</v>
      </c>
      <c r="H36" s="58" t="s">
        <v>18</v>
      </c>
      <c r="I36" s="58" t="s">
        <v>18</v>
      </c>
      <c r="J36" s="58" t="s">
        <v>18</v>
      </c>
      <c r="K36" s="57" t="s">
        <v>18</v>
      </c>
    </row>
    <row r="37" spans="1:11" ht="11.1" customHeight="1">
      <c r="A37" s="4" t="s">
        <v>37</v>
      </c>
      <c r="B37" s="56">
        <v>2</v>
      </c>
      <c r="C37" s="60">
        <v>5</v>
      </c>
      <c r="D37" s="56">
        <v>3</v>
      </c>
      <c r="E37" s="60">
        <v>1</v>
      </c>
      <c r="F37" s="60">
        <v>0</v>
      </c>
      <c r="G37" s="60">
        <v>0</v>
      </c>
      <c r="H37" s="60" t="s">
        <v>18</v>
      </c>
      <c r="I37" s="60" t="s">
        <v>18</v>
      </c>
      <c r="J37" s="60" t="s">
        <v>18</v>
      </c>
      <c r="K37" s="59" t="s">
        <v>18</v>
      </c>
    </row>
    <row r="38" spans="1:11" ht="11.1" customHeight="1">
      <c r="A38" s="4" t="s">
        <v>142</v>
      </c>
      <c r="B38" s="58">
        <v>0</v>
      </c>
      <c r="C38" s="62">
        <v>1</v>
      </c>
      <c r="D38" s="58">
        <v>0</v>
      </c>
      <c r="E38" s="62">
        <v>0</v>
      </c>
      <c r="F38" s="62">
        <v>0</v>
      </c>
      <c r="G38" s="62">
        <v>0</v>
      </c>
      <c r="H38" s="62">
        <v>0</v>
      </c>
      <c r="I38" s="62">
        <v>0</v>
      </c>
      <c r="J38" s="62">
        <v>0</v>
      </c>
      <c r="K38" s="61">
        <v>0</v>
      </c>
    </row>
    <row r="39" spans="1:11" ht="11.1" customHeight="1">
      <c r="A39" s="4" t="s">
        <v>144</v>
      </c>
      <c r="B39" s="56">
        <v>0</v>
      </c>
      <c r="C39" s="73" t="s">
        <v>18</v>
      </c>
      <c r="D39" s="73">
        <v>0</v>
      </c>
      <c r="E39" s="56">
        <v>0</v>
      </c>
      <c r="F39" s="56">
        <v>0</v>
      </c>
      <c r="G39" s="73">
        <v>0</v>
      </c>
      <c r="H39" s="73">
        <v>0</v>
      </c>
      <c r="I39" s="73">
        <v>2</v>
      </c>
      <c r="J39" s="56">
        <v>1</v>
      </c>
      <c r="K39" s="55">
        <v>0</v>
      </c>
    </row>
    <row r="40" spans="1:11" ht="11.1" customHeight="1">
      <c r="A40" s="4" t="s">
        <v>143</v>
      </c>
      <c r="B40" s="58">
        <v>1</v>
      </c>
      <c r="C40" s="58">
        <v>2</v>
      </c>
      <c r="D40" s="58">
        <v>1</v>
      </c>
      <c r="E40" s="58">
        <v>0</v>
      </c>
      <c r="F40" s="58">
        <v>0</v>
      </c>
      <c r="G40" s="58">
        <v>0</v>
      </c>
      <c r="H40" s="70">
        <v>0</v>
      </c>
      <c r="I40" s="58">
        <v>0</v>
      </c>
      <c r="J40" s="58">
        <v>0</v>
      </c>
      <c r="K40" s="57">
        <v>0</v>
      </c>
    </row>
    <row r="41" spans="1:11" ht="11.1" customHeight="1">
      <c r="A41" s="4" t="s">
        <v>160</v>
      </c>
      <c r="B41" s="56">
        <v>0</v>
      </c>
      <c r="C41" s="60">
        <v>0</v>
      </c>
      <c r="D41" s="60">
        <v>0</v>
      </c>
      <c r="E41" s="60" t="s">
        <v>18</v>
      </c>
      <c r="F41" s="56">
        <v>0</v>
      </c>
      <c r="G41" s="60">
        <v>0</v>
      </c>
      <c r="H41" s="60">
        <v>0</v>
      </c>
      <c r="I41" s="60">
        <v>0</v>
      </c>
      <c r="J41" s="60">
        <v>0</v>
      </c>
      <c r="K41" s="59" t="s">
        <v>18</v>
      </c>
    </row>
    <row r="42" spans="1:11" ht="11.1" customHeight="1">
      <c r="A42" s="4" t="s">
        <v>161</v>
      </c>
      <c r="B42" s="58">
        <v>0</v>
      </c>
      <c r="C42" s="62">
        <v>0</v>
      </c>
      <c r="D42" s="62">
        <v>0</v>
      </c>
      <c r="E42" s="62" t="s">
        <v>18</v>
      </c>
      <c r="F42" s="58" t="s">
        <v>18</v>
      </c>
      <c r="G42" s="62" t="s">
        <v>18</v>
      </c>
      <c r="H42" s="62" t="s">
        <v>18</v>
      </c>
      <c r="I42" s="62" t="s">
        <v>18</v>
      </c>
      <c r="J42" s="62">
        <v>0</v>
      </c>
      <c r="K42" s="61" t="s">
        <v>18</v>
      </c>
    </row>
    <row r="43" spans="1:11" ht="11.1" customHeight="1">
      <c r="A43" s="4" t="s">
        <v>38</v>
      </c>
      <c r="B43" s="56"/>
      <c r="C43" s="60" t="s">
        <v>18</v>
      </c>
      <c r="D43" s="60">
        <v>4</v>
      </c>
      <c r="E43" s="60" t="s">
        <v>18</v>
      </c>
      <c r="F43" s="56" t="s">
        <v>18</v>
      </c>
      <c r="G43" s="60" t="s">
        <v>18</v>
      </c>
      <c r="H43" s="60" t="s">
        <v>18</v>
      </c>
      <c r="I43" s="60" t="s">
        <v>18</v>
      </c>
      <c r="J43" s="60" t="s">
        <v>18</v>
      </c>
      <c r="K43" s="59" t="s">
        <v>18</v>
      </c>
    </row>
    <row r="44" spans="1:11" ht="11.1" customHeight="1">
      <c r="A44" s="4" t="s">
        <v>39</v>
      </c>
      <c r="B44" s="70"/>
      <c r="C44" s="70" t="s">
        <v>18</v>
      </c>
      <c r="D44" s="70">
        <v>4</v>
      </c>
      <c r="E44" s="70" t="s">
        <v>18</v>
      </c>
      <c r="F44" s="58" t="s">
        <v>18</v>
      </c>
      <c r="G44" s="70" t="s">
        <v>18</v>
      </c>
      <c r="H44" s="70" t="s">
        <v>18</v>
      </c>
      <c r="I44" s="58" t="s">
        <v>18</v>
      </c>
      <c r="J44" s="58" t="s">
        <v>18</v>
      </c>
      <c r="K44" s="57" t="s">
        <v>18</v>
      </c>
    </row>
    <row r="45" spans="1:11" ht="11.1" customHeight="1">
      <c r="A45" s="4" t="s">
        <v>40</v>
      </c>
      <c r="B45" s="56">
        <v>2</v>
      </c>
      <c r="C45" s="60">
        <v>0</v>
      </c>
      <c r="D45" s="60">
        <v>0</v>
      </c>
      <c r="E45" s="60">
        <v>2</v>
      </c>
      <c r="F45" s="56">
        <v>15</v>
      </c>
      <c r="G45" s="60">
        <v>1</v>
      </c>
      <c r="H45" s="60" t="s">
        <v>18</v>
      </c>
      <c r="I45" s="60">
        <v>0</v>
      </c>
      <c r="J45" s="60" t="s">
        <v>18</v>
      </c>
      <c r="K45" s="59">
        <v>0</v>
      </c>
    </row>
    <row r="46" spans="1:11" ht="11.1" customHeight="1">
      <c r="A46" s="4" t="s">
        <v>41</v>
      </c>
      <c r="B46" s="58">
        <v>1</v>
      </c>
      <c r="C46" s="62">
        <v>0</v>
      </c>
      <c r="D46" s="62">
        <v>0</v>
      </c>
      <c r="E46" s="62">
        <v>0</v>
      </c>
      <c r="F46" s="58">
        <v>6</v>
      </c>
      <c r="G46" s="62">
        <v>0</v>
      </c>
      <c r="H46" s="62" t="s">
        <v>18</v>
      </c>
      <c r="I46" s="62">
        <v>0</v>
      </c>
      <c r="J46" s="62" t="s">
        <v>18</v>
      </c>
      <c r="K46" s="61">
        <v>0</v>
      </c>
    </row>
    <row r="47" spans="1:11" ht="11.1" customHeight="1">
      <c r="A47" s="4" t="s">
        <v>42</v>
      </c>
      <c r="B47" s="56"/>
      <c r="C47" s="60" t="s">
        <v>18</v>
      </c>
      <c r="D47" s="60" t="s">
        <v>18</v>
      </c>
      <c r="E47" s="60" t="s">
        <v>18</v>
      </c>
      <c r="F47" s="73">
        <v>13</v>
      </c>
      <c r="G47" s="60" t="s">
        <v>18</v>
      </c>
      <c r="H47" s="60" t="s">
        <v>18</v>
      </c>
      <c r="I47" s="60" t="s">
        <v>18</v>
      </c>
      <c r="J47" s="60" t="s">
        <v>18</v>
      </c>
      <c r="K47" s="59" t="s">
        <v>18</v>
      </c>
    </row>
    <row r="48" spans="1:11" ht="11.1" customHeight="1">
      <c r="A48" s="4" t="s">
        <v>43</v>
      </c>
      <c r="B48" s="58"/>
      <c r="C48" s="58" t="s">
        <v>18</v>
      </c>
      <c r="D48" s="58" t="s">
        <v>18</v>
      </c>
      <c r="E48" s="58" t="s">
        <v>18</v>
      </c>
      <c r="F48" s="70">
        <v>5</v>
      </c>
      <c r="G48" s="58" t="s">
        <v>18</v>
      </c>
      <c r="H48" s="58" t="s">
        <v>18</v>
      </c>
      <c r="I48" s="58" t="s">
        <v>18</v>
      </c>
      <c r="J48" s="58" t="s">
        <v>18</v>
      </c>
      <c r="K48" s="57" t="s">
        <v>18</v>
      </c>
    </row>
    <row r="49" spans="1:11" ht="11.1" customHeight="1">
      <c r="A49" s="4" t="s">
        <v>44</v>
      </c>
      <c r="B49" s="56"/>
      <c r="C49" s="60" t="s">
        <v>18</v>
      </c>
      <c r="D49" s="60" t="s">
        <v>18</v>
      </c>
      <c r="E49" s="60" t="s">
        <v>18</v>
      </c>
      <c r="F49" s="60">
        <v>9</v>
      </c>
      <c r="G49" s="56" t="s">
        <v>18</v>
      </c>
      <c r="H49" s="60" t="s">
        <v>18</v>
      </c>
      <c r="I49" s="60" t="s">
        <v>18</v>
      </c>
      <c r="J49" s="60" t="s">
        <v>18</v>
      </c>
      <c r="K49" s="59" t="s">
        <v>18</v>
      </c>
    </row>
    <row r="50" spans="1:11" ht="11.1" customHeight="1">
      <c r="A50" s="4" t="s">
        <v>45</v>
      </c>
      <c r="B50" s="58">
        <v>0</v>
      </c>
      <c r="C50" s="70">
        <v>0</v>
      </c>
      <c r="D50" s="70">
        <v>0</v>
      </c>
      <c r="E50" s="58">
        <v>0</v>
      </c>
      <c r="F50" s="70">
        <v>1</v>
      </c>
      <c r="G50" s="58">
        <v>0</v>
      </c>
      <c r="H50" s="58">
        <v>0</v>
      </c>
      <c r="I50" s="70">
        <v>0</v>
      </c>
      <c r="J50" s="58">
        <v>0</v>
      </c>
      <c r="K50" s="57" t="s">
        <v>18</v>
      </c>
    </row>
    <row r="51" spans="1:11" ht="11.1" customHeight="1">
      <c r="A51" s="4" t="s">
        <v>46</v>
      </c>
      <c r="B51" s="56"/>
      <c r="C51" s="60" t="s">
        <v>18</v>
      </c>
      <c r="D51" s="60" t="s">
        <v>18</v>
      </c>
      <c r="E51" s="60" t="s">
        <v>18</v>
      </c>
      <c r="F51" s="60">
        <v>2</v>
      </c>
      <c r="G51" s="60" t="s">
        <v>18</v>
      </c>
      <c r="H51" s="56" t="s">
        <v>18</v>
      </c>
      <c r="I51" s="60" t="s">
        <v>18</v>
      </c>
      <c r="J51" s="60" t="s">
        <v>18</v>
      </c>
      <c r="K51" s="59" t="s">
        <v>18</v>
      </c>
    </row>
    <row r="52" spans="1:11" ht="11.1" customHeight="1">
      <c r="A52" s="4" t="s">
        <v>47</v>
      </c>
      <c r="B52" s="58"/>
      <c r="C52" s="62" t="s">
        <v>18</v>
      </c>
      <c r="D52" s="62" t="s">
        <v>18</v>
      </c>
      <c r="E52" s="62" t="s">
        <v>18</v>
      </c>
      <c r="F52" s="62">
        <v>2</v>
      </c>
      <c r="G52" s="62" t="s">
        <v>18</v>
      </c>
      <c r="H52" s="58" t="s">
        <v>18</v>
      </c>
      <c r="I52" s="62" t="s">
        <v>18</v>
      </c>
      <c r="J52" s="62" t="s">
        <v>18</v>
      </c>
      <c r="K52" s="61" t="s">
        <v>18</v>
      </c>
    </row>
    <row r="53" spans="1:11" ht="11.1" customHeight="1">
      <c r="A53" s="4" t="s">
        <v>48</v>
      </c>
      <c r="B53" s="56">
        <v>1</v>
      </c>
      <c r="C53" s="60">
        <v>0</v>
      </c>
      <c r="D53" s="60" t="s">
        <v>18</v>
      </c>
      <c r="E53" s="60">
        <v>0</v>
      </c>
      <c r="F53" s="60">
        <v>0</v>
      </c>
      <c r="G53" s="60">
        <v>18</v>
      </c>
      <c r="H53" s="60">
        <v>0</v>
      </c>
      <c r="I53" s="56">
        <v>0</v>
      </c>
      <c r="J53" s="60">
        <v>0</v>
      </c>
      <c r="K53" s="59">
        <v>0</v>
      </c>
    </row>
    <row r="54" spans="1:11" ht="11.1" customHeight="1">
      <c r="A54" s="4" t="s">
        <v>145</v>
      </c>
      <c r="B54" s="58"/>
      <c r="C54" s="62" t="s">
        <v>18</v>
      </c>
      <c r="D54" s="62" t="s">
        <v>18</v>
      </c>
      <c r="E54" s="62" t="s">
        <v>18</v>
      </c>
      <c r="F54" s="62" t="s">
        <v>18</v>
      </c>
      <c r="G54" s="62">
        <v>1</v>
      </c>
      <c r="H54" s="62" t="s">
        <v>18</v>
      </c>
      <c r="I54" s="58" t="s">
        <v>18</v>
      </c>
      <c r="J54" s="62" t="s">
        <v>18</v>
      </c>
      <c r="K54" s="61" t="s">
        <v>18</v>
      </c>
    </row>
    <row r="55" spans="1:11" ht="11.1" customHeight="1">
      <c r="A55" s="4" t="s">
        <v>49</v>
      </c>
      <c r="B55" s="56">
        <v>2</v>
      </c>
      <c r="C55" s="60">
        <v>0</v>
      </c>
      <c r="D55" s="60">
        <v>1</v>
      </c>
      <c r="E55" s="60" t="s">
        <v>18</v>
      </c>
      <c r="F55" s="60">
        <v>0</v>
      </c>
      <c r="G55" s="60" t="s">
        <v>18</v>
      </c>
      <c r="H55" s="60">
        <v>11</v>
      </c>
      <c r="I55" s="56">
        <v>1</v>
      </c>
      <c r="J55" s="60" t="s">
        <v>18</v>
      </c>
      <c r="K55" s="59" t="s">
        <v>18</v>
      </c>
    </row>
    <row r="56" spans="1:11" ht="11.1" customHeight="1">
      <c r="A56" s="4" t="s">
        <v>146</v>
      </c>
      <c r="B56" s="58"/>
      <c r="C56" s="58" t="s">
        <v>18</v>
      </c>
      <c r="D56" s="58" t="s">
        <v>18</v>
      </c>
      <c r="E56" s="58" t="s">
        <v>18</v>
      </c>
      <c r="F56" s="58" t="s">
        <v>18</v>
      </c>
      <c r="G56" s="58" t="s">
        <v>18</v>
      </c>
      <c r="H56" s="58">
        <v>4</v>
      </c>
      <c r="I56" s="58" t="s">
        <v>18</v>
      </c>
      <c r="J56" s="58" t="s">
        <v>18</v>
      </c>
      <c r="K56" s="71" t="s">
        <v>18</v>
      </c>
    </row>
    <row r="57" spans="1:11" ht="11.1" customHeight="1">
      <c r="A57" s="4" t="s">
        <v>147</v>
      </c>
      <c r="B57" s="56"/>
      <c r="C57" s="60" t="s">
        <v>18</v>
      </c>
      <c r="D57" s="60" t="s">
        <v>18</v>
      </c>
      <c r="E57" s="60" t="s">
        <v>18</v>
      </c>
      <c r="F57" s="60" t="s">
        <v>18</v>
      </c>
      <c r="G57" s="60" t="s">
        <v>18</v>
      </c>
      <c r="H57" s="60">
        <v>2</v>
      </c>
      <c r="I57" s="60" t="s">
        <v>18</v>
      </c>
      <c r="J57" s="56" t="s">
        <v>18</v>
      </c>
      <c r="K57" s="59" t="s">
        <v>18</v>
      </c>
    </row>
    <row r="58" spans="1:11" ht="11.1" customHeight="1">
      <c r="A58" s="4" t="s">
        <v>138</v>
      </c>
      <c r="B58" s="58">
        <v>0</v>
      </c>
      <c r="C58" s="62">
        <v>0</v>
      </c>
      <c r="D58" s="62" t="s">
        <v>18</v>
      </c>
      <c r="E58" s="62" t="s">
        <v>18</v>
      </c>
      <c r="F58" s="62" t="s">
        <v>18</v>
      </c>
      <c r="G58" s="62">
        <v>0</v>
      </c>
      <c r="H58" s="62">
        <v>0</v>
      </c>
      <c r="I58" s="62">
        <v>5</v>
      </c>
      <c r="J58" s="58" t="s">
        <v>18</v>
      </c>
      <c r="K58" s="61" t="s">
        <v>18</v>
      </c>
    </row>
    <row r="59" spans="1:11" ht="11.1" customHeight="1">
      <c r="A59" s="4" t="s">
        <v>148</v>
      </c>
      <c r="B59" s="73"/>
      <c r="C59" s="73" t="s">
        <v>18</v>
      </c>
      <c r="D59" s="56" t="s">
        <v>18</v>
      </c>
      <c r="E59" s="56" t="s">
        <v>18</v>
      </c>
      <c r="F59" s="73" t="s">
        <v>18</v>
      </c>
      <c r="G59" s="73" t="s">
        <v>18</v>
      </c>
      <c r="H59" s="56" t="s">
        <v>18</v>
      </c>
      <c r="I59" s="56">
        <v>2</v>
      </c>
      <c r="J59" s="56" t="s">
        <v>18</v>
      </c>
      <c r="K59" s="55" t="s">
        <v>18</v>
      </c>
    </row>
    <row r="60" spans="1:11" ht="11.1" customHeight="1">
      <c r="A60" s="4" t="s">
        <v>149</v>
      </c>
      <c r="B60" s="58"/>
      <c r="C60" s="62" t="s">
        <v>18</v>
      </c>
      <c r="D60" s="62" t="s">
        <v>18</v>
      </c>
      <c r="E60" s="62" t="s">
        <v>18</v>
      </c>
      <c r="F60" s="62" t="s">
        <v>18</v>
      </c>
      <c r="G60" s="62" t="s">
        <v>18</v>
      </c>
      <c r="H60" s="62" t="s">
        <v>18</v>
      </c>
      <c r="I60" s="62">
        <v>6</v>
      </c>
      <c r="J60" s="58" t="s">
        <v>18</v>
      </c>
      <c r="K60" s="61" t="s">
        <v>18</v>
      </c>
    </row>
    <row r="61" spans="1:11" ht="11.1" customHeight="1">
      <c r="A61" s="4" t="s">
        <v>150</v>
      </c>
      <c r="B61" s="56"/>
      <c r="C61" s="56" t="s">
        <v>18</v>
      </c>
      <c r="D61" s="73" t="s">
        <v>18</v>
      </c>
      <c r="E61" s="56" t="s">
        <v>18</v>
      </c>
      <c r="F61" s="73" t="s">
        <v>18</v>
      </c>
      <c r="G61" s="73" t="s">
        <v>18</v>
      </c>
      <c r="H61" s="73" t="s">
        <v>18</v>
      </c>
      <c r="I61" s="56">
        <v>5</v>
      </c>
      <c r="J61" s="56" t="s">
        <v>18</v>
      </c>
      <c r="K61" s="55" t="s">
        <v>18</v>
      </c>
    </row>
    <row r="62" spans="1:11" ht="11.1" customHeight="1">
      <c r="A62" s="4" t="s">
        <v>50</v>
      </c>
      <c r="B62" s="70">
        <v>1</v>
      </c>
      <c r="C62" s="70" t="s">
        <v>18</v>
      </c>
      <c r="D62" s="58" t="s">
        <v>18</v>
      </c>
      <c r="E62" s="58" t="s">
        <v>18</v>
      </c>
      <c r="F62" s="58" t="s">
        <v>18</v>
      </c>
      <c r="G62" s="58">
        <v>0</v>
      </c>
      <c r="H62" s="58" t="s">
        <v>18</v>
      </c>
      <c r="I62" s="58" t="s">
        <v>18</v>
      </c>
      <c r="J62" s="58">
        <v>10</v>
      </c>
      <c r="K62" s="57">
        <v>0</v>
      </c>
    </row>
    <row r="63" spans="1:11" ht="11.1" customHeight="1">
      <c r="A63" s="4" t="s">
        <v>139</v>
      </c>
      <c r="B63" s="56">
        <v>0</v>
      </c>
      <c r="C63" s="56">
        <v>0</v>
      </c>
      <c r="D63" s="56" t="s">
        <v>18</v>
      </c>
      <c r="E63" s="73" t="s">
        <v>18</v>
      </c>
      <c r="F63" s="56" t="s">
        <v>18</v>
      </c>
      <c r="G63" s="73">
        <v>0</v>
      </c>
      <c r="H63" s="56" t="s">
        <v>18</v>
      </c>
      <c r="I63" s="56" t="s">
        <v>18</v>
      </c>
      <c r="J63" s="73">
        <v>1</v>
      </c>
      <c r="K63" s="55">
        <v>0</v>
      </c>
    </row>
    <row r="64" spans="1:11" ht="11.1" customHeight="1">
      <c r="A64" s="4" t="s">
        <v>162</v>
      </c>
      <c r="B64" s="70"/>
      <c r="C64" s="70" t="s">
        <v>18</v>
      </c>
      <c r="D64" s="58" t="s">
        <v>18</v>
      </c>
      <c r="E64" s="58" t="s">
        <v>18</v>
      </c>
      <c r="F64" s="58" t="s">
        <v>18</v>
      </c>
      <c r="G64" s="58" t="s">
        <v>18</v>
      </c>
      <c r="H64" s="58" t="s">
        <v>18</v>
      </c>
      <c r="I64" s="58" t="s">
        <v>18</v>
      </c>
      <c r="J64" s="58">
        <v>2</v>
      </c>
      <c r="K64" s="57" t="s">
        <v>18</v>
      </c>
    </row>
    <row r="65" spans="1:11" ht="11.1" customHeight="1">
      <c r="A65" s="4" t="s">
        <v>151</v>
      </c>
      <c r="B65" s="56">
        <v>0</v>
      </c>
      <c r="C65" s="56" t="s">
        <v>18</v>
      </c>
      <c r="D65" s="56" t="s">
        <v>18</v>
      </c>
      <c r="E65" s="73" t="s">
        <v>18</v>
      </c>
      <c r="F65" s="56" t="s">
        <v>18</v>
      </c>
      <c r="G65" s="73" t="s">
        <v>18</v>
      </c>
      <c r="H65" s="56" t="s">
        <v>18</v>
      </c>
      <c r="I65" s="56" t="s">
        <v>18</v>
      </c>
      <c r="J65" s="73">
        <v>1</v>
      </c>
      <c r="K65" s="55" t="s">
        <v>18</v>
      </c>
    </row>
    <row r="66" spans="1:11" ht="11.1" customHeight="1">
      <c r="A66" s="4" t="s">
        <v>51</v>
      </c>
      <c r="B66" s="70">
        <v>0</v>
      </c>
      <c r="C66" s="70">
        <v>0</v>
      </c>
      <c r="D66" s="58" t="s">
        <v>18</v>
      </c>
      <c r="E66" s="58" t="s">
        <v>18</v>
      </c>
      <c r="F66" s="58" t="s">
        <v>18</v>
      </c>
      <c r="G66" s="58">
        <v>0</v>
      </c>
      <c r="H66" s="58" t="s">
        <v>18</v>
      </c>
      <c r="I66" s="58" t="s">
        <v>18</v>
      </c>
      <c r="J66" s="58">
        <v>2</v>
      </c>
      <c r="K66" s="57">
        <v>0</v>
      </c>
    </row>
    <row r="67" spans="1:11" ht="11.1" customHeight="1">
      <c r="A67" s="4" t="s">
        <v>163</v>
      </c>
      <c r="B67" s="56"/>
      <c r="C67" s="56" t="s">
        <v>18</v>
      </c>
      <c r="D67" s="56" t="s">
        <v>18</v>
      </c>
      <c r="E67" s="73" t="s">
        <v>18</v>
      </c>
      <c r="F67" s="56" t="s">
        <v>18</v>
      </c>
      <c r="G67" s="73" t="s">
        <v>18</v>
      </c>
      <c r="H67" s="56" t="s">
        <v>18</v>
      </c>
      <c r="I67" s="56" t="s">
        <v>18</v>
      </c>
      <c r="J67" s="73">
        <v>21</v>
      </c>
      <c r="K67" s="55" t="s">
        <v>18</v>
      </c>
    </row>
    <row r="68" spans="1:11" ht="11.1" customHeight="1">
      <c r="A68" s="4" t="s">
        <v>52</v>
      </c>
      <c r="B68" s="70">
        <v>2</v>
      </c>
      <c r="C68" s="70">
        <v>0</v>
      </c>
      <c r="D68" s="58">
        <v>0</v>
      </c>
      <c r="E68" s="58" t="s">
        <v>18</v>
      </c>
      <c r="F68" s="58" t="s">
        <v>18</v>
      </c>
      <c r="G68" s="58">
        <v>0</v>
      </c>
      <c r="H68" s="58">
        <v>0</v>
      </c>
      <c r="I68" s="58">
        <v>1</v>
      </c>
      <c r="J68" s="58">
        <v>15</v>
      </c>
      <c r="K68" s="57">
        <v>2</v>
      </c>
    </row>
    <row r="69" spans="1:11" ht="11.1" customHeight="1">
      <c r="A69" s="4" t="s">
        <v>164</v>
      </c>
      <c r="B69" s="56">
        <v>1</v>
      </c>
      <c r="C69" s="56" t="s">
        <v>18</v>
      </c>
      <c r="D69" s="56">
        <v>0</v>
      </c>
      <c r="E69" s="73" t="s">
        <v>18</v>
      </c>
      <c r="F69" s="56" t="s">
        <v>18</v>
      </c>
      <c r="G69" s="73">
        <v>0</v>
      </c>
      <c r="H69" s="56" t="s">
        <v>18</v>
      </c>
      <c r="I69" s="56" t="s">
        <v>18</v>
      </c>
      <c r="J69" s="73">
        <v>0</v>
      </c>
      <c r="K69" s="55">
        <v>22</v>
      </c>
    </row>
    <row r="70" spans="1:11" ht="11.1" customHeight="1">
      <c r="A70" s="4" t="s">
        <v>165</v>
      </c>
      <c r="B70" s="70">
        <v>0</v>
      </c>
      <c r="C70" s="70">
        <v>1</v>
      </c>
      <c r="D70" s="58">
        <v>0</v>
      </c>
      <c r="E70" s="58">
        <v>0</v>
      </c>
      <c r="F70" s="58">
        <v>0</v>
      </c>
      <c r="G70" s="58">
        <v>1</v>
      </c>
      <c r="H70" s="58" t="s">
        <v>18</v>
      </c>
      <c r="I70" s="58">
        <v>0</v>
      </c>
      <c r="J70" s="58">
        <v>0</v>
      </c>
      <c r="K70" s="57">
        <v>1</v>
      </c>
    </row>
    <row r="71" spans="1:11" ht="11.1" customHeight="1">
      <c r="A71" s="4" t="s">
        <v>166</v>
      </c>
      <c r="B71" s="56">
        <v>0</v>
      </c>
      <c r="C71" s="56">
        <v>0</v>
      </c>
      <c r="D71" s="56">
        <v>0</v>
      </c>
      <c r="E71" s="73">
        <v>0</v>
      </c>
      <c r="F71" s="56">
        <v>0</v>
      </c>
      <c r="G71" s="73">
        <v>0</v>
      </c>
      <c r="H71" s="56">
        <v>0</v>
      </c>
      <c r="I71" s="56">
        <v>0</v>
      </c>
      <c r="J71" s="73">
        <v>0</v>
      </c>
      <c r="K71" s="55">
        <v>0</v>
      </c>
    </row>
    <row r="72" spans="1:11" ht="11.1" customHeight="1">
      <c r="A72" s="4" t="s">
        <v>167</v>
      </c>
      <c r="B72" s="70">
        <v>0</v>
      </c>
      <c r="C72" s="70">
        <v>0</v>
      </c>
      <c r="D72" s="58">
        <v>0</v>
      </c>
      <c r="E72" s="58">
        <v>0</v>
      </c>
      <c r="F72" s="58">
        <v>0</v>
      </c>
      <c r="G72" s="58">
        <v>0</v>
      </c>
      <c r="H72" s="58">
        <v>0</v>
      </c>
      <c r="I72" s="58">
        <v>0</v>
      </c>
      <c r="J72" s="58">
        <v>0</v>
      </c>
      <c r="K72" s="57">
        <v>0</v>
      </c>
    </row>
    <row r="73" spans="1:11" ht="11.1" customHeight="1">
      <c r="A73" s="4" t="s">
        <v>168</v>
      </c>
      <c r="B73" s="56">
        <v>0</v>
      </c>
      <c r="C73" s="56">
        <v>0</v>
      </c>
      <c r="D73" s="56">
        <v>0</v>
      </c>
      <c r="E73" s="73">
        <v>0</v>
      </c>
      <c r="F73" s="56">
        <v>0</v>
      </c>
      <c r="G73" s="73">
        <v>0</v>
      </c>
      <c r="H73" s="56">
        <v>0</v>
      </c>
      <c r="I73" s="56">
        <v>0</v>
      </c>
      <c r="J73" s="73">
        <v>0</v>
      </c>
      <c r="K73" s="55">
        <v>0</v>
      </c>
    </row>
    <row r="74" spans="1:11" ht="11.1" customHeight="1">
      <c r="A74" s="4" t="s">
        <v>169</v>
      </c>
      <c r="B74" s="70">
        <v>0</v>
      </c>
      <c r="C74" s="70">
        <v>0</v>
      </c>
      <c r="D74" s="58">
        <v>0</v>
      </c>
      <c r="E74" s="58">
        <v>0</v>
      </c>
      <c r="F74" s="58">
        <v>0</v>
      </c>
      <c r="G74" s="58">
        <v>0</v>
      </c>
      <c r="H74" s="58">
        <v>0</v>
      </c>
      <c r="I74" s="58">
        <v>0</v>
      </c>
      <c r="J74" s="58">
        <v>1</v>
      </c>
      <c r="K74" s="57">
        <v>0</v>
      </c>
    </row>
    <row r="75" spans="1:11" ht="11.1" customHeight="1">
      <c r="A75" s="4" t="s">
        <v>170</v>
      </c>
      <c r="B75" s="56">
        <v>0</v>
      </c>
      <c r="C75" s="56">
        <v>1</v>
      </c>
      <c r="D75" s="56">
        <v>0</v>
      </c>
      <c r="E75" s="73">
        <v>0</v>
      </c>
      <c r="F75" s="56">
        <v>1</v>
      </c>
      <c r="G75" s="73">
        <v>0</v>
      </c>
      <c r="H75" s="56">
        <v>0</v>
      </c>
      <c r="I75" s="56">
        <v>0</v>
      </c>
      <c r="J75" s="73">
        <v>0</v>
      </c>
      <c r="K75" s="55">
        <v>0</v>
      </c>
    </row>
    <row r="76" spans="1:11" ht="11.1" customHeight="1">
      <c r="A76" s="4" t="s">
        <v>171</v>
      </c>
      <c r="B76" s="58">
        <v>0</v>
      </c>
      <c r="C76" s="58">
        <v>1</v>
      </c>
      <c r="D76" s="58">
        <v>0</v>
      </c>
      <c r="E76" s="58">
        <v>0</v>
      </c>
      <c r="F76" s="70">
        <v>0</v>
      </c>
      <c r="G76" s="70">
        <v>0</v>
      </c>
      <c r="H76" s="58">
        <v>0</v>
      </c>
      <c r="I76" s="70">
        <v>1</v>
      </c>
      <c r="J76" s="70">
        <v>0</v>
      </c>
      <c r="K76" s="57">
        <v>0</v>
      </c>
    </row>
    <row r="77" spans="1:11" ht="11.1" customHeight="1">
      <c r="A77" s="4" t="s">
        <v>172</v>
      </c>
      <c r="B77" s="56">
        <v>0</v>
      </c>
      <c r="C77" s="56">
        <v>0</v>
      </c>
      <c r="D77" s="73">
        <v>0</v>
      </c>
      <c r="E77" s="73">
        <v>0</v>
      </c>
      <c r="F77" s="73">
        <v>0</v>
      </c>
      <c r="G77" s="56">
        <v>0</v>
      </c>
      <c r="H77" s="73">
        <v>0</v>
      </c>
      <c r="I77" s="56">
        <v>0</v>
      </c>
      <c r="J77" s="73">
        <v>0</v>
      </c>
      <c r="K77" s="72">
        <v>0</v>
      </c>
    </row>
    <row r="78" spans="1:11" ht="11.1" customHeight="1">
      <c r="A78" s="4" t="s">
        <v>173</v>
      </c>
      <c r="B78" s="70">
        <v>0</v>
      </c>
      <c r="C78" s="70">
        <v>1</v>
      </c>
      <c r="D78" s="70">
        <v>0</v>
      </c>
      <c r="E78" s="58">
        <v>0</v>
      </c>
      <c r="F78" s="70">
        <v>0</v>
      </c>
      <c r="G78" s="58">
        <v>1</v>
      </c>
      <c r="H78" s="58">
        <v>0</v>
      </c>
      <c r="I78" s="58">
        <v>0</v>
      </c>
      <c r="J78" s="70">
        <v>0</v>
      </c>
      <c r="K78" s="57">
        <v>0</v>
      </c>
    </row>
    <row r="79" spans="1:11" ht="11.1" customHeight="1">
      <c r="A79" s="4" t="s">
        <v>174</v>
      </c>
      <c r="B79" s="56">
        <v>0</v>
      </c>
      <c r="C79" s="56">
        <v>0</v>
      </c>
      <c r="D79" s="56">
        <v>0</v>
      </c>
      <c r="E79" s="56">
        <v>0</v>
      </c>
      <c r="F79" s="56">
        <v>1</v>
      </c>
      <c r="G79" s="73">
        <v>1</v>
      </c>
      <c r="H79" s="56">
        <v>1</v>
      </c>
      <c r="I79" s="73">
        <v>1</v>
      </c>
      <c r="J79" s="73">
        <v>1</v>
      </c>
      <c r="K79" s="72">
        <v>0</v>
      </c>
    </row>
    <row r="80" spans="1:11" ht="11.1" customHeight="1">
      <c r="A80" s="4" t="s">
        <v>175</v>
      </c>
      <c r="B80" s="70">
        <v>0</v>
      </c>
      <c r="C80" s="58">
        <v>0</v>
      </c>
      <c r="D80" s="70">
        <v>0</v>
      </c>
      <c r="E80" s="70">
        <v>0</v>
      </c>
      <c r="F80" s="70">
        <v>0</v>
      </c>
      <c r="G80" s="70">
        <v>0</v>
      </c>
      <c r="H80" s="70">
        <v>0</v>
      </c>
      <c r="I80" s="58">
        <v>0</v>
      </c>
      <c r="J80" s="70">
        <v>0</v>
      </c>
      <c r="K80" s="57">
        <v>1</v>
      </c>
    </row>
    <row r="81" spans="1:11" ht="11.1" customHeight="1">
      <c r="A81" s="4" t="s">
        <v>176</v>
      </c>
      <c r="B81" s="56">
        <v>0</v>
      </c>
      <c r="C81" s="56">
        <v>0</v>
      </c>
      <c r="D81" s="56">
        <v>0</v>
      </c>
      <c r="E81" s="56" t="s">
        <v>18</v>
      </c>
      <c r="F81" s="56">
        <v>0</v>
      </c>
      <c r="G81" s="73" t="s">
        <v>18</v>
      </c>
      <c r="H81" s="56" t="s">
        <v>18</v>
      </c>
      <c r="I81" s="56" t="s">
        <v>18</v>
      </c>
      <c r="J81" s="56" t="s">
        <v>18</v>
      </c>
      <c r="K81" s="55" t="s">
        <v>18</v>
      </c>
    </row>
    <row r="82" spans="1:11" ht="11.1" customHeight="1">
      <c r="A82" s="4" t="s">
        <v>177</v>
      </c>
      <c r="B82" s="58">
        <v>0</v>
      </c>
      <c r="C82" s="58">
        <v>0</v>
      </c>
      <c r="D82" s="70">
        <v>0</v>
      </c>
      <c r="E82" s="70" t="s">
        <v>18</v>
      </c>
      <c r="F82" s="58" t="s">
        <v>18</v>
      </c>
      <c r="G82" s="58" t="s">
        <v>18</v>
      </c>
      <c r="H82" s="58">
        <v>0</v>
      </c>
      <c r="I82" s="58" t="s">
        <v>18</v>
      </c>
      <c r="J82" s="58" t="s">
        <v>18</v>
      </c>
      <c r="K82" s="57" t="s">
        <v>18</v>
      </c>
    </row>
    <row r="83" spans="1:11" ht="11.1" customHeight="1">
      <c r="A83" s="4" t="s">
        <v>178</v>
      </c>
      <c r="B83" s="56">
        <v>0</v>
      </c>
      <c r="C83" s="60">
        <v>0</v>
      </c>
      <c r="D83" s="56">
        <v>0</v>
      </c>
      <c r="E83" s="60" t="s">
        <v>18</v>
      </c>
      <c r="F83" s="60" t="s">
        <v>18</v>
      </c>
      <c r="G83" s="60">
        <v>0</v>
      </c>
      <c r="H83" s="60" t="s">
        <v>18</v>
      </c>
      <c r="I83" s="60" t="s">
        <v>18</v>
      </c>
      <c r="J83" s="60" t="s">
        <v>18</v>
      </c>
      <c r="K83" s="59">
        <v>0</v>
      </c>
    </row>
    <row r="84" spans="1:11" ht="11.1" customHeight="1">
      <c r="A84" s="4" t="s">
        <v>179</v>
      </c>
      <c r="B84" s="58">
        <v>0</v>
      </c>
      <c r="C84" s="62">
        <v>0</v>
      </c>
      <c r="D84" s="58">
        <v>0</v>
      </c>
      <c r="E84" s="62" t="s">
        <v>18</v>
      </c>
      <c r="F84" s="62" t="s">
        <v>18</v>
      </c>
      <c r="G84" s="62" t="s">
        <v>18</v>
      </c>
      <c r="H84" s="62" t="s">
        <v>18</v>
      </c>
      <c r="I84" s="62" t="s">
        <v>18</v>
      </c>
      <c r="J84" s="62">
        <v>0</v>
      </c>
      <c r="K84" s="61" t="s">
        <v>18</v>
      </c>
    </row>
    <row r="85" spans="1:11" ht="11.1" customHeight="1">
      <c r="A85" s="4" t="s">
        <v>180</v>
      </c>
      <c r="B85" s="56">
        <v>0</v>
      </c>
      <c r="C85" s="73">
        <v>0</v>
      </c>
      <c r="D85" s="73">
        <v>0</v>
      </c>
      <c r="E85" s="56">
        <v>0</v>
      </c>
      <c r="F85" s="56" t="s">
        <v>18</v>
      </c>
      <c r="G85" s="73" t="s">
        <v>18</v>
      </c>
      <c r="H85" s="73">
        <v>0</v>
      </c>
      <c r="I85" s="73" t="s">
        <v>18</v>
      </c>
      <c r="J85" s="56" t="s">
        <v>18</v>
      </c>
      <c r="K85" s="55" t="s">
        <v>18</v>
      </c>
    </row>
    <row r="86" spans="1:11" ht="11.1" customHeight="1">
      <c r="A86" s="4" t="s">
        <v>181</v>
      </c>
      <c r="B86" s="58">
        <v>0</v>
      </c>
      <c r="C86" s="58">
        <v>1</v>
      </c>
      <c r="D86" s="58">
        <v>0</v>
      </c>
      <c r="E86" s="58">
        <v>1</v>
      </c>
      <c r="F86" s="58">
        <v>0</v>
      </c>
      <c r="G86" s="58">
        <v>0</v>
      </c>
      <c r="H86" s="70" t="s">
        <v>18</v>
      </c>
      <c r="I86" s="58" t="s">
        <v>18</v>
      </c>
      <c r="J86" s="58" t="s">
        <v>18</v>
      </c>
      <c r="K86" s="57">
        <v>0</v>
      </c>
    </row>
    <row r="87" spans="1:11" ht="11.1" customHeight="1">
      <c r="A87" s="4" t="s">
        <v>182</v>
      </c>
      <c r="B87" s="56">
        <v>0</v>
      </c>
      <c r="C87" s="60" t="s">
        <v>18</v>
      </c>
      <c r="D87" s="60" t="s">
        <v>18</v>
      </c>
      <c r="E87" s="60">
        <v>0</v>
      </c>
      <c r="F87" s="56">
        <v>0</v>
      </c>
      <c r="G87" s="60">
        <v>0</v>
      </c>
      <c r="H87" s="60" t="s">
        <v>18</v>
      </c>
      <c r="I87" s="60" t="s">
        <v>18</v>
      </c>
      <c r="J87" s="60">
        <v>0</v>
      </c>
      <c r="K87" s="59">
        <v>0</v>
      </c>
    </row>
    <row r="88" spans="1:11" ht="11.1" customHeight="1">
      <c r="A88" s="4" t="s">
        <v>183</v>
      </c>
      <c r="B88" s="58">
        <v>0</v>
      </c>
      <c r="C88" s="62" t="s">
        <v>18</v>
      </c>
      <c r="D88" s="62" t="s">
        <v>18</v>
      </c>
      <c r="E88" s="62" t="s">
        <v>18</v>
      </c>
      <c r="F88" s="58" t="s">
        <v>18</v>
      </c>
      <c r="G88" s="62" t="s">
        <v>18</v>
      </c>
      <c r="H88" s="62">
        <v>1</v>
      </c>
      <c r="I88" s="62">
        <v>1</v>
      </c>
      <c r="J88" s="62" t="s">
        <v>18</v>
      </c>
      <c r="K88" s="61" t="s">
        <v>18</v>
      </c>
    </row>
    <row r="89" spans="1:11" ht="11.1" customHeight="1">
      <c r="A89" s="4" t="s">
        <v>184</v>
      </c>
      <c r="B89" s="56">
        <v>0</v>
      </c>
      <c r="C89" s="60">
        <v>0</v>
      </c>
      <c r="D89" s="60">
        <v>0</v>
      </c>
      <c r="E89" s="60">
        <v>0</v>
      </c>
      <c r="F89" s="56" t="s">
        <v>18</v>
      </c>
      <c r="G89" s="60">
        <v>0</v>
      </c>
      <c r="H89" s="60">
        <v>0</v>
      </c>
      <c r="I89" s="60">
        <v>0</v>
      </c>
      <c r="J89" s="60" t="s">
        <v>18</v>
      </c>
      <c r="K89" s="59" t="s">
        <v>18</v>
      </c>
    </row>
    <row r="90" spans="1:11" ht="11.1" customHeight="1">
      <c r="A90" s="4" t="s">
        <v>185</v>
      </c>
      <c r="B90" s="70">
        <v>0</v>
      </c>
      <c r="C90" s="70" t="s">
        <v>18</v>
      </c>
      <c r="D90" s="70" t="s">
        <v>18</v>
      </c>
      <c r="E90" s="70" t="s">
        <v>18</v>
      </c>
      <c r="F90" s="58" t="s">
        <v>18</v>
      </c>
      <c r="G90" s="70" t="s">
        <v>18</v>
      </c>
      <c r="H90" s="70" t="s">
        <v>18</v>
      </c>
      <c r="I90" s="58" t="s">
        <v>18</v>
      </c>
      <c r="J90" s="58" t="s">
        <v>18</v>
      </c>
      <c r="K90" s="57">
        <v>1</v>
      </c>
    </row>
    <row r="91" spans="1:11" ht="11.1" customHeight="1">
      <c r="A91" s="4" t="s">
        <v>186</v>
      </c>
      <c r="B91" s="56">
        <v>0</v>
      </c>
      <c r="C91" s="60">
        <v>0</v>
      </c>
      <c r="D91" s="60" t="s">
        <v>18</v>
      </c>
      <c r="E91" s="60" t="s">
        <v>18</v>
      </c>
      <c r="F91" s="56" t="s">
        <v>18</v>
      </c>
      <c r="G91" s="60" t="s">
        <v>18</v>
      </c>
      <c r="H91" s="60" t="s">
        <v>18</v>
      </c>
      <c r="I91" s="60" t="s">
        <v>18</v>
      </c>
      <c r="J91" s="60" t="s">
        <v>18</v>
      </c>
      <c r="K91" s="59">
        <v>3</v>
      </c>
    </row>
    <row r="92" spans="1:11" ht="11.1" customHeight="1">
      <c r="A92" s="4" t="s">
        <v>187</v>
      </c>
      <c r="B92" s="58">
        <v>3</v>
      </c>
      <c r="C92" s="62">
        <v>3</v>
      </c>
      <c r="D92" s="62">
        <v>2</v>
      </c>
      <c r="E92" s="62">
        <v>1</v>
      </c>
      <c r="F92" s="58">
        <v>1</v>
      </c>
      <c r="G92" s="62">
        <v>2</v>
      </c>
      <c r="H92" s="62">
        <v>2</v>
      </c>
      <c r="I92" s="62">
        <v>9</v>
      </c>
      <c r="J92" s="62">
        <v>2</v>
      </c>
      <c r="K92" s="61">
        <v>4</v>
      </c>
    </row>
    <row r="93" spans="1:11" ht="11.1" customHeight="1">
      <c r="A93" s="4" t="s">
        <v>188</v>
      </c>
      <c r="B93" s="56">
        <v>8</v>
      </c>
      <c r="C93" s="60">
        <v>11</v>
      </c>
      <c r="D93" s="60">
        <v>10</v>
      </c>
      <c r="E93" s="60">
        <v>9</v>
      </c>
      <c r="F93" s="73">
        <v>6</v>
      </c>
      <c r="G93" s="60">
        <v>6</v>
      </c>
      <c r="H93" s="60">
        <v>10</v>
      </c>
      <c r="I93" s="60">
        <v>7</v>
      </c>
      <c r="J93" s="60">
        <v>6</v>
      </c>
      <c r="K93" s="59">
        <v>7</v>
      </c>
    </row>
    <row r="94" spans="1:11" ht="11.1" customHeight="1">
      <c r="A94" s="4" t="s">
        <v>189</v>
      </c>
      <c r="B94" s="70">
        <v>4</v>
      </c>
      <c r="C94" s="70">
        <v>10</v>
      </c>
      <c r="D94" s="70">
        <v>10</v>
      </c>
      <c r="E94" s="70">
        <v>9</v>
      </c>
      <c r="F94" s="58">
        <v>0</v>
      </c>
      <c r="G94" s="70">
        <v>0</v>
      </c>
      <c r="H94" s="70">
        <v>0</v>
      </c>
      <c r="I94" s="58" t="s">
        <v>18</v>
      </c>
      <c r="J94" s="58" t="s">
        <v>18</v>
      </c>
      <c r="K94" s="57">
        <v>0</v>
      </c>
    </row>
    <row r="95" spans="1:11" ht="11.1" customHeight="1">
      <c r="A95" s="4" t="s">
        <v>190</v>
      </c>
      <c r="B95" s="56">
        <v>2</v>
      </c>
      <c r="C95" s="60">
        <v>4</v>
      </c>
      <c r="D95" s="60">
        <v>2</v>
      </c>
      <c r="E95" s="60">
        <v>1</v>
      </c>
      <c r="F95" s="56">
        <v>1</v>
      </c>
      <c r="G95" s="60">
        <v>0</v>
      </c>
      <c r="H95" s="60">
        <v>1</v>
      </c>
      <c r="I95" s="60">
        <v>3</v>
      </c>
      <c r="J95" s="60">
        <v>1</v>
      </c>
      <c r="K95" s="59">
        <v>1</v>
      </c>
    </row>
    <row r="96" spans="1:11" ht="11.1" customHeight="1">
      <c r="A96" s="4" t="s">
        <v>191</v>
      </c>
      <c r="B96" s="58">
        <v>1</v>
      </c>
      <c r="C96" s="62">
        <v>1</v>
      </c>
      <c r="D96" s="62">
        <v>0</v>
      </c>
      <c r="E96" s="62">
        <v>0</v>
      </c>
      <c r="F96" s="58">
        <v>0</v>
      </c>
      <c r="G96" s="62">
        <v>0</v>
      </c>
      <c r="H96" s="62">
        <v>0</v>
      </c>
      <c r="I96" s="62">
        <v>1</v>
      </c>
      <c r="J96" s="62">
        <v>1</v>
      </c>
      <c r="K96" s="61">
        <v>1</v>
      </c>
    </row>
    <row r="97" spans="1:11" ht="11.1" customHeight="1">
      <c r="A97" s="4" t="s">
        <v>192</v>
      </c>
      <c r="B97" s="56">
        <v>1</v>
      </c>
      <c r="C97" s="60">
        <v>0</v>
      </c>
      <c r="D97" s="60">
        <v>0</v>
      </c>
      <c r="E97" s="60" t="s">
        <v>18</v>
      </c>
      <c r="F97" s="56" t="s">
        <v>18</v>
      </c>
      <c r="G97" s="60">
        <v>0</v>
      </c>
      <c r="H97" s="60" t="s">
        <v>18</v>
      </c>
      <c r="I97" s="60" t="s">
        <v>18</v>
      </c>
      <c r="J97" s="60">
        <v>0</v>
      </c>
      <c r="K97" s="59">
        <v>26</v>
      </c>
    </row>
    <row r="98" spans="1:11" ht="11.1" customHeight="1">
      <c r="A98" s="113" t="s">
        <v>53</v>
      </c>
      <c r="B98" s="114">
        <v>4</v>
      </c>
      <c r="C98" s="116">
        <v>4</v>
      </c>
      <c r="D98" s="116">
        <v>3</v>
      </c>
      <c r="E98" s="116">
        <v>1</v>
      </c>
      <c r="F98" s="114">
        <v>3</v>
      </c>
      <c r="G98" s="116">
        <v>3</v>
      </c>
      <c r="H98" s="116">
        <v>4</v>
      </c>
      <c r="I98" s="116">
        <v>7</v>
      </c>
      <c r="J98" s="116">
        <v>6</v>
      </c>
      <c r="K98" s="115">
        <v>10</v>
      </c>
    </row>
  </sheetData>
  <mergeCells count="2">
    <mergeCell ref="A1:K1"/>
    <mergeCell ref="A2:A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O99"/>
  <sheetViews>
    <sheetView showGridLines="0" workbookViewId="0">
      <selection sqref="A1:AO1"/>
    </sheetView>
  </sheetViews>
  <sheetFormatPr baseColWidth="10" defaultColWidth="9.140625" defaultRowHeight="15"/>
  <cols>
    <col min="1" max="1" width="36" customWidth="1"/>
    <col min="2" max="41" width="8.7109375" customWidth="1"/>
  </cols>
  <sheetData>
    <row r="1" spans="1:41" ht="41.1" customHeight="1">
      <c r="A1" s="175" t="s">
        <v>196</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row>
    <row r="2" spans="1:41" ht="24" customHeight="1">
      <c r="A2" s="176" t="s">
        <v>0</v>
      </c>
      <c r="B2" s="174" t="s">
        <v>1</v>
      </c>
      <c r="C2" s="174"/>
      <c r="D2" s="174"/>
      <c r="E2" s="174"/>
      <c r="F2" s="174" t="s">
        <v>2</v>
      </c>
      <c r="G2" s="174"/>
      <c r="H2" s="174"/>
      <c r="I2" s="174"/>
      <c r="J2" s="174" t="s">
        <v>131</v>
      </c>
      <c r="K2" s="174"/>
      <c r="L2" s="174"/>
      <c r="M2" s="174"/>
      <c r="N2" s="174" t="s">
        <v>3</v>
      </c>
      <c r="O2" s="174"/>
      <c r="P2" s="174"/>
      <c r="Q2" s="174"/>
      <c r="R2" s="174" t="s">
        <v>4</v>
      </c>
      <c r="S2" s="174"/>
      <c r="T2" s="174"/>
      <c r="U2" s="174"/>
      <c r="V2" s="174" t="s">
        <v>5</v>
      </c>
      <c r="W2" s="174"/>
      <c r="X2" s="174"/>
      <c r="Y2" s="174"/>
      <c r="Z2" s="174" t="s">
        <v>132</v>
      </c>
      <c r="AA2" s="174"/>
      <c r="AB2" s="174"/>
      <c r="AC2" s="174"/>
      <c r="AD2" s="174" t="s">
        <v>6</v>
      </c>
      <c r="AE2" s="174"/>
      <c r="AF2" s="174"/>
      <c r="AG2" s="174"/>
      <c r="AH2" s="174" t="s">
        <v>7</v>
      </c>
      <c r="AI2" s="174"/>
      <c r="AJ2" s="174"/>
      <c r="AK2" s="174"/>
      <c r="AL2" s="174" t="s">
        <v>8</v>
      </c>
      <c r="AM2" s="174"/>
      <c r="AN2" s="174"/>
      <c r="AO2" s="174"/>
    </row>
    <row r="3" spans="1:41" ht="15" customHeight="1">
      <c r="A3" s="177"/>
      <c r="B3" s="174" t="s">
        <v>155</v>
      </c>
      <c r="C3" s="174"/>
      <c r="D3" s="174" t="s">
        <v>156</v>
      </c>
      <c r="E3" s="174"/>
      <c r="F3" s="174" t="s">
        <v>155</v>
      </c>
      <c r="G3" s="174"/>
      <c r="H3" s="174" t="s">
        <v>156</v>
      </c>
      <c r="I3" s="174"/>
      <c r="J3" s="174" t="s">
        <v>155</v>
      </c>
      <c r="K3" s="174"/>
      <c r="L3" s="174" t="s">
        <v>156</v>
      </c>
      <c r="M3" s="174"/>
      <c r="N3" s="174" t="s">
        <v>155</v>
      </c>
      <c r="O3" s="174"/>
      <c r="P3" s="174" t="s">
        <v>156</v>
      </c>
      <c r="Q3" s="174"/>
      <c r="R3" s="174" t="s">
        <v>155</v>
      </c>
      <c r="S3" s="174"/>
      <c r="T3" s="174" t="s">
        <v>156</v>
      </c>
      <c r="U3" s="174"/>
      <c r="V3" s="174" t="s">
        <v>155</v>
      </c>
      <c r="W3" s="174"/>
      <c r="X3" s="174" t="s">
        <v>156</v>
      </c>
      <c r="Y3" s="174"/>
      <c r="Z3" s="174" t="s">
        <v>155</v>
      </c>
      <c r="AA3" s="174"/>
      <c r="AB3" s="174" t="s">
        <v>156</v>
      </c>
      <c r="AC3" s="174"/>
      <c r="AD3" s="174" t="s">
        <v>155</v>
      </c>
      <c r="AE3" s="174"/>
      <c r="AF3" s="174" t="s">
        <v>156</v>
      </c>
      <c r="AG3" s="174"/>
      <c r="AH3" s="174" t="s">
        <v>155</v>
      </c>
      <c r="AI3" s="174"/>
      <c r="AJ3" s="174" t="s">
        <v>156</v>
      </c>
      <c r="AK3" s="174"/>
      <c r="AL3" s="174" t="s">
        <v>155</v>
      </c>
      <c r="AM3" s="174"/>
      <c r="AN3" s="174" t="s">
        <v>156</v>
      </c>
      <c r="AO3" s="174"/>
    </row>
    <row r="4" spans="1:41" ht="15" customHeight="1">
      <c r="A4" s="178"/>
      <c r="B4" s="99" t="s">
        <v>9</v>
      </c>
      <c r="C4" s="99" t="s">
        <v>10</v>
      </c>
      <c r="D4" s="99" t="s">
        <v>9</v>
      </c>
      <c r="E4" s="99" t="s">
        <v>10</v>
      </c>
      <c r="F4" s="99" t="s">
        <v>9</v>
      </c>
      <c r="G4" s="99" t="s">
        <v>10</v>
      </c>
      <c r="H4" s="99" t="s">
        <v>9</v>
      </c>
      <c r="I4" s="99" t="s">
        <v>10</v>
      </c>
      <c r="J4" s="99" t="s">
        <v>9</v>
      </c>
      <c r="K4" s="99" t="s">
        <v>10</v>
      </c>
      <c r="L4" s="99" t="s">
        <v>9</v>
      </c>
      <c r="M4" s="99" t="s">
        <v>10</v>
      </c>
      <c r="N4" s="99" t="s">
        <v>9</v>
      </c>
      <c r="O4" s="99" t="s">
        <v>10</v>
      </c>
      <c r="P4" s="99" t="s">
        <v>9</v>
      </c>
      <c r="Q4" s="99" t="s">
        <v>10</v>
      </c>
      <c r="R4" s="99" t="s">
        <v>9</v>
      </c>
      <c r="S4" s="99" t="s">
        <v>10</v>
      </c>
      <c r="T4" s="99" t="s">
        <v>9</v>
      </c>
      <c r="U4" s="99" t="s">
        <v>10</v>
      </c>
      <c r="V4" s="99" t="s">
        <v>9</v>
      </c>
      <c r="W4" s="99" t="s">
        <v>10</v>
      </c>
      <c r="X4" s="99" t="s">
        <v>9</v>
      </c>
      <c r="Y4" s="99" t="s">
        <v>10</v>
      </c>
      <c r="Z4" s="99" t="s">
        <v>9</v>
      </c>
      <c r="AA4" s="99" t="s">
        <v>10</v>
      </c>
      <c r="AB4" s="99" t="s">
        <v>9</v>
      </c>
      <c r="AC4" s="99" t="s">
        <v>10</v>
      </c>
      <c r="AD4" s="99" t="s">
        <v>9</v>
      </c>
      <c r="AE4" s="99" t="s">
        <v>10</v>
      </c>
      <c r="AF4" s="99" t="s">
        <v>9</v>
      </c>
      <c r="AG4" s="99" t="s">
        <v>10</v>
      </c>
      <c r="AH4" s="99" t="s">
        <v>9</v>
      </c>
      <c r="AI4" s="99" t="s">
        <v>10</v>
      </c>
      <c r="AJ4" s="99" t="s">
        <v>9</v>
      </c>
      <c r="AK4" s="99" t="s">
        <v>10</v>
      </c>
      <c r="AL4" s="99" t="s">
        <v>9</v>
      </c>
      <c r="AM4" s="99" t="s">
        <v>10</v>
      </c>
      <c r="AN4" s="99" t="s">
        <v>9</v>
      </c>
      <c r="AO4" s="99" t="s">
        <v>10</v>
      </c>
    </row>
    <row r="5" spans="1:41" ht="11.1" customHeight="1">
      <c r="A5" s="1" t="s">
        <v>11</v>
      </c>
      <c r="B5" s="41">
        <v>77.099999999999994</v>
      </c>
      <c r="C5" s="42">
        <v>0.5</v>
      </c>
      <c r="D5" s="41">
        <v>76.7</v>
      </c>
      <c r="E5" s="42">
        <v>0.5</v>
      </c>
      <c r="F5" s="41">
        <v>64.900000000000006</v>
      </c>
      <c r="G5" s="42">
        <v>1.5</v>
      </c>
      <c r="H5" s="41">
        <v>64.7</v>
      </c>
      <c r="I5" s="42">
        <v>1.5</v>
      </c>
      <c r="J5" s="41">
        <v>79.3</v>
      </c>
      <c r="K5" s="42">
        <v>1.4</v>
      </c>
      <c r="L5" s="41">
        <v>79.8</v>
      </c>
      <c r="M5" s="42">
        <v>1.4</v>
      </c>
      <c r="N5" s="41">
        <v>81.2</v>
      </c>
      <c r="O5" s="42">
        <v>1.7</v>
      </c>
      <c r="P5" s="41">
        <v>81.599999999999994</v>
      </c>
      <c r="Q5" s="42">
        <v>1.7</v>
      </c>
      <c r="R5" s="41">
        <v>80.599999999999994</v>
      </c>
      <c r="S5" s="42">
        <v>1.5</v>
      </c>
      <c r="T5" s="41">
        <v>78.2</v>
      </c>
      <c r="U5" s="42">
        <v>1.5</v>
      </c>
      <c r="V5" s="41">
        <v>82.1</v>
      </c>
      <c r="W5" s="42">
        <v>1.6</v>
      </c>
      <c r="X5" s="41">
        <v>80.599999999999994</v>
      </c>
      <c r="Y5" s="42">
        <v>1.6</v>
      </c>
      <c r="Z5" s="41">
        <v>80.400000000000006</v>
      </c>
      <c r="AA5" s="42">
        <v>1.4</v>
      </c>
      <c r="AB5" s="41">
        <v>81.599999999999994</v>
      </c>
      <c r="AC5" s="42">
        <v>1.4</v>
      </c>
      <c r="AD5" s="41">
        <v>79.099999999999994</v>
      </c>
      <c r="AE5" s="42">
        <v>1.7</v>
      </c>
      <c r="AF5" s="41">
        <v>80.099999999999994</v>
      </c>
      <c r="AG5" s="42">
        <v>1.7</v>
      </c>
      <c r="AH5" s="41">
        <v>82</v>
      </c>
      <c r="AI5" s="42">
        <v>1.5</v>
      </c>
      <c r="AJ5" s="41">
        <v>80</v>
      </c>
      <c r="AK5" s="42">
        <v>1.6</v>
      </c>
      <c r="AL5" s="41">
        <v>80.2</v>
      </c>
      <c r="AM5" s="42">
        <v>1.8</v>
      </c>
      <c r="AN5" s="41">
        <v>80</v>
      </c>
      <c r="AO5" s="42">
        <v>1.8</v>
      </c>
    </row>
    <row r="6" spans="1:41" ht="11.1" customHeight="1">
      <c r="A6" s="1" t="s">
        <v>12</v>
      </c>
      <c r="B6" s="39">
        <v>57.7</v>
      </c>
      <c r="C6" s="40">
        <v>0.6</v>
      </c>
      <c r="D6" s="39">
        <v>56.4</v>
      </c>
      <c r="E6" s="40">
        <v>0.6</v>
      </c>
      <c r="F6" s="39">
        <v>46.7</v>
      </c>
      <c r="G6" s="40">
        <v>1.6</v>
      </c>
      <c r="H6" s="39">
        <v>45.2</v>
      </c>
      <c r="I6" s="40">
        <v>1.6</v>
      </c>
      <c r="J6" s="39">
        <v>59.7</v>
      </c>
      <c r="K6" s="40">
        <v>1.7</v>
      </c>
      <c r="L6" s="39">
        <v>59.7</v>
      </c>
      <c r="M6" s="40">
        <v>1.7</v>
      </c>
      <c r="N6" s="39">
        <v>63.7</v>
      </c>
      <c r="O6" s="40">
        <v>2.1</v>
      </c>
      <c r="P6" s="39">
        <v>63.8</v>
      </c>
      <c r="Q6" s="40">
        <v>2.1</v>
      </c>
      <c r="R6" s="39">
        <v>59.5</v>
      </c>
      <c r="S6" s="40">
        <v>1.8</v>
      </c>
      <c r="T6" s="39">
        <v>56.6</v>
      </c>
      <c r="U6" s="40">
        <v>1.8</v>
      </c>
      <c r="V6" s="39">
        <v>65.8</v>
      </c>
      <c r="W6" s="40">
        <v>2</v>
      </c>
      <c r="X6" s="39">
        <v>63.1</v>
      </c>
      <c r="Y6" s="40">
        <v>2</v>
      </c>
      <c r="Z6" s="39">
        <v>59.9</v>
      </c>
      <c r="AA6" s="40">
        <v>1.8</v>
      </c>
      <c r="AB6" s="39">
        <v>59.8</v>
      </c>
      <c r="AC6" s="40">
        <v>1.8</v>
      </c>
      <c r="AD6" s="39">
        <v>68.3</v>
      </c>
      <c r="AE6" s="40">
        <v>1.9</v>
      </c>
      <c r="AF6" s="39">
        <v>66.400000000000006</v>
      </c>
      <c r="AG6" s="40">
        <v>2</v>
      </c>
      <c r="AH6" s="39">
        <v>60.1</v>
      </c>
      <c r="AI6" s="40">
        <v>1.9</v>
      </c>
      <c r="AJ6" s="39">
        <v>56.4</v>
      </c>
      <c r="AK6" s="40">
        <v>2</v>
      </c>
      <c r="AL6" s="39">
        <v>53.2</v>
      </c>
      <c r="AM6" s="40">
        <v>2.2999999999999998</v>
      </c>
      <c r="AN6" s="39">
        <v>56.2</v>
      </c>
      <c r="AO6" s="40">
        <v>2.2000000000000002</v>
      </c>
    </row>
    <row r="7" spans="1:41" ht="11.1" customHeight="1">
      <c r="A7" s="1" t="s">
        <v>13</v>
      </c>
      <c r="B7" s="41">
        <v>9.8000000000000007</v>
      </c>
      <c r="C7" s="42">
        <v>0.4</v>
      </c>
      <c r="D7" s="41">
        <v>9.6</v>
      </c>
      <c r="E7" s="42">
        <v>0.4</v>
      </c>
      <c r="F7" s="41">
        <v>12</v>
      </c>
      <c r="G7" s="42">
        <v>1</v>
      </c>
      <c r="H7" s="41">
        <v>12.1</v>
      </c>
      <c r="I7" s="42">
        <v>1</v>
      </c>
      <c r="J7" s="41">
        <v>9</v>
      </c>
      <c r="K7" s="42">
        <v>1</v>
      </c>
      <c r="L7" s="41">
        <v>9</v>
      </c>
      <c r="M7" s="42">
        <v>1</v>
      </c>
      <c r="N7" s="41">
        <v>7.3</v>
      </c>
      <c r="O7" s="42">
        <v>1.2</v>
      </c>
      <c r="P7" s="41">
        <v>7.1</v>
      </c>
      <c r="Q7" s="42">
        <v>1.1000000000000001</v>
      </c>
      <c r="R7" s="41">
        <v>9.6999999999999993</v>
      </c>
      <c r="S7" s="42">
        <v>1.1000000000000001</v>
      </c>
      <c r="T7" s="41">
        <v>9.1</v>
      </c>
      <c r="U7" s="42">
        <v>1</v>
      </c>
      <c r="V7" s="41">
        <v>8.9</v>
      </c>
      <c r="W7" s="42">
        <v>1.2</v>
      </c>
      <c r="X7" s="41">
        <v>7.8</v>
      </c>
      <c r="Y7" s="42">
        <v>1.1000000000000001</v>
      </c>
      <c r="Z7" s="41">
        <v>10.6</v>
      </c>
      <c r="AA7" s="42">
        <v>1.1000000000000001</v>
      </c>
      <c r="AB7" s="41">
        <v>9.3000000000000007</v>
      </c>
      <c r="AC7" s="42">
        <v>1.1000000000000001</v>
      </c>
      <c r="AD7" s="41">
        <v>10</v>
      </c>
      <c r="AE7" s="42">
        <v>1.3</v>
      </c>
      <c r="AF7" s="41">
        <v>10.7</v>
      </c>
      <c r="AG7" s="42">
        <v>1.3</v>
      </c>
      <c r="AH7" s="41">
        <v>8.1</v>
      </c>
      <c r="AI7" s="42">
        <v>1.1000000000000001</v>
      </c>
      <c r="AJ7" s="41">
        <v>8</v>
      </c>
      <c r="AK7" s="42">
        <v>1.1000000000000001</v>
      </c>
      <c r="AL7" s="41">
        <v>7</v>
      </c>
      <c r="AM7" s="42">
        <v>1.2</v>
      </c>
      <c r="AN7" s="41">
        <v>7.7</v>
      </c>
      <c r="AO7" s="42">
        <v>1.2</v>
      </c>
    </row>
    <row r="8" spans="1:41" ht="11.1" customHeight="1">
      <c r="A8" s="1" t="s">
        <v>14</v>
      </c>
      <c r="B8" s="39">
        <v>25.7</v>
      </c>
      <c r="C8" s="40">
        <v>0.6</v>
      </c>
      <c r="D8" s="39">
        <v>24.8</v>
      </c>
      <c r="E8" s="40">
        <v>0.5</v>
      </c>
      <c r="F8" s="39">
        <v>17.7</v>
      </c>
      <c r="G8" s="40">
        <v>1.2</v>
      </c>
      <c r="H8" s="39">
        <v>16.7</v>
      </c>
      <c r="I8" s="40">
        <v>1.2</v>
      </c>
      <c r="J8" s="39">
        <v>26.8</v>
      </c>
      <c r="K8" s="40">
        <v>1.5</v>
      </c>
      <c r="L8" s="39">
        <v>27.3</v>
      </c>
      <c r="M8" s="40">
        <v>1.5</v>
      </c>
      <c r="N8" s="39">
        <v>34.6</v>
      </c>
      <c r="O8" s="40">
        <v>2.1</v>
      </c>
      <c r="P8" s="39">
        <v>31.2</v>
      </c>
      <c r="Q8" s="40">
        <v>2.1</v>
      </c>
      <c r="R8" s="39">
        <v>25.2</v>
      </c>
      <c r="S8" s="40">
        <v>1.6</v>
      </c>
      <c r="T8" s="39">
        <v>26.1</v>
      </c>
      <c r="U8" s="40">
        <v>1.6</v>
      </c>
      <c r="V8" s="39">
        <v>36.799999999999997</v>
      </c>
      <c r="W8" s="40">
        <v>2</v>
      </c>
      <c r="X8" s="39">
        <v>31.7</v>
      </c>
      <c r="Y8" s="40">
        <v>1.9</v>
      </c>
      <c r="Z8" s="39">
        <v>25.7</v>
      </c>
      <c r="AA8" s="40">
        <v>1.6</v>
      </c>
      <c r="AB8" s="39">
        <v>24</v>
      </c>
      <c r="AC8" s="40">
        <v>1.5</v>
      </c>
      <c r="AD8" s="39">
        <v>30.5</v>
      </c>
      <c r="AE8" s="40">
        <v>1.9</v>
      </c>
      <c r="AF8" s="39">
        <v>31.5</v>
      </c>
      <c r="AG8" s="40">
        <v>1.9</v>
      </c>
      <c r="AH8" s="39">
        <v>26.2</v>
      </c>
      <c r="AI8" s="40">
        <v>1.7</v>
      </c>
      <c r="AJ8" s="39">
        <v>24.2</v>
      </c>
      <c r="AK8" s="40">
        <v>1.7</v>
      </c>
      <c r="AL8" s="39">
        <v>31.4</v>
      </c>
      <c r="AM8" s="40">
        <v>2.1</v>
      </c>
      <c r="AN8" s="39">
        <v>31.3</v>
      </c>
      <c r="AO8" s="40">
        <v>2.1</v>
      </c>
    </row>
    <row r="9" spans="1:41" ht="11.1" customHeight="1">
      <c r="A9" s="1" t="s">
        <v>15</v>
      </c>
      <c r="B9" s="41">
        <v>30.7</v>
      </c>
      <c r="C9" s="42">
        <v>0.6</v>
      </c>
      <c r="D9" s="41">
        <v>31.3</v>
      </c>
      <c r="E9" s="42">
        <v>0.6</v>
      </c>
      <c r="F9" s="41">
        <v>21.7</v>
      </c>
      <c r="G9" s="42">
        <v>1.3</v>
      </c>
      <c r="H9" s="41">
        <v>20.9</v>
      </c>
      <c r="I9" s="42">
        <v>1.3</v>
      </c>
      <c r="J9" s="41">
        <v>34.5</v>
      </c>
      <c r="K9" s="42">
        <v>1.6</v>
      </c>
      <c r="L9" s="41">
        <v>35.200000000000003</v>
      </c>
      <c r="M9" s="42">
        <v>1.6</v>
      </c>
      <c r="N9" s="41">
        <v>33.299999999999997</v>
      </c>
      <c r="O9" s="42">
        <v>2.1</v>
      </c>
      <c r="P9" s="41">
        <v>37.700000000000003</v>
      </c>
      <c r="Q9" s="42">
        <v>2.1</v>
      </c>
      <c r="R9" s="41">
        <v>33.200000000000003</v>
      </c>
      <c r="S9" s="42">
        <v>1.7</v>
      </c>
      <c r="T9" s="41">
        <v>31.9</v>
      </c>
      <c r="U9" s="42">
        <v>1.7</v>
      </c>
      <c r="V9" s="41">
        <v>33.5</v>
      </c>
      <c r="W9" s="42">
        <v>2</v>
      </c>
      <c r="X9" s="41">
        <v>35.1</v>
      </c>
      <c r="Y9" s="42">
        <v>1.9</v>
      </c>
      <c r="Z9" s="41">
        <v>32.299999999999997</v>
      </c>
      <c r="AA9" s="42">
        <v>1.7</v>
      </c>
      <c r="AB9" s="41">
        <v>34.700000000000003</v>
      </c>
      <c r="AC9" s="42">
        <v>1.7</v>
      </c>
      <c r="AD9" s="41">
        <v>37.5</v>
      </c>
      <c r="AE9" s="42">
        <v>2</v>
      </c>
      <c r="AF9" s="41">
        <v>37.299999999999997</v>
      </c>
      <c r="AG9" s="42">
        <v>2</v>
      </c>
      <c r="AH9" s="41">
        <v>34.700000000000003</v>
      </c>
      <c r="AI9" s="42">
        <v>1.9</v>
      </c>
      <c r="AJ9" s="41">
        <v>33.700000000000003</v>
      </c>
      <c r="AK9" s="42">
        <v>1.9</v>
      </c>
      <c r="AL9" s="41">
        <v>22.7</v>
      </c>
      <c r="AM9" s="42">
        <v>1.9</v>
      </c>
      <c r="AN9" s="41">
        <v>27.1</v>
      </c>
      <c r="AO9" s="42">
        <v>2</v>
      </c>
    </row>
    <row r="10" spans="1:41" ht="11.1" customHeight="1">
      <c r="A10" s="1" t="s">
        <v>16</v>
      </c>
      <c r="B10" s="39">
        <v>4</v>
      </c>
      <c r="C10" s="40">
        <v>0.3</v>
      </c>
      <c r="D10" s="39">
        <v>3.9</v>
      </c>
      <c r="E10" s="40">
        <v>0.2</v>
      </c>
      <c r="F10" s="39">
        <v>4.5</v>
      </c>
      <c r="G10" s="40">
        <v>0.7</v>
      </c>
      <c r="H10" s="39">
        <v>4.5</v>
      </c>
      <c r="I10" s="40">
        <v>0.7</v>
      </c>
      <c r="J10" s="39">
        <v>2.9</v>
      </c>
      <c r="K10" s="40">
        <v>0.6</v>
      </c>
      <c r="L10" s="39">
        <v>3</v>
      </c>
      <c r="M10" s="40">
        <v>0.6</v>
      </c>
      <c r="N10" s="39">
        <v>3.3</v>
      </c>
      <c r="O10" s="40">
        <v>0.8</v>
      </c>
      <c r="P10" s="39">
        <v>3.3</v>
      </c>
      <c r="Q10" s="40">
        <v>0.8</v>
      </c>
      <c r="R10" s="39">
        <v>3.6</v>
      </c>
      <c r="S10" s="40">
        <v>0.7</v>
      </c>
      <c r="T10" s="39">
        <v>3.1</v>
      </c>
      <c r="U10" s="40">
        <v>0.6</v>
      </c>
      <c r="V10" s="39">
        <v>3.7</v>
      </c>
      <c r="W10" s="40">
        <v>0.8</v>
      </c>
      <c r="X10" s="39">
        <v>2.5</v>
      </c>
      <c r="Y10" s="40">
        <v>0.6</v>
      </c>
      <c r="Z10" s="39">
        <v>4.3</v>
      </c>
      <c r="AA10" s="40">
        <v>0.7</v>
      </c>
      <c r="AB10" s="39">
        <v>4.0999999999999996</v>
      </c>
      <c r="AC10" s="40">
        <v>0.7</v>
      </c>
      <c r="AD10" s="39">
        <v>6.1</v>
      </c>
      <c r="AE10" s="40">
        <v>1</v>
      </c>
      <c r="AF10" s="39">
        <v>6</v>
      </c>
      <c r="AG10" s="40">
        <v>1</v>
      </c>
      <c r="AH10" s="39">
        <v>4.0999999999999996</v>
      </c>
      <c r="AI10" s="40">
        <v>0.8</v>
      </c>
      <c r="AJ10" s="39">
        <v>4.5999999999999996</v>
      </c>
      <c r="AK10" s="40">
        <v>0.8</v>
      </c>
      <c r="AL10" s="39">
        <v>3.7</v>
      </c>
      <c r="AM10" s="40">
        <v>0.9</v>
      </c>
      <c r="AN10" s="39">
        <v>5.9</v>
      </c>
      <c r="AO10" s="40">
        <v>1.1000000000000001</v>
      </c>
    </row>
    <row r="11" spans="1:41" ht="11.1" customHeight="1">
      <c r="A11" s="1" t="s">
        <v>17</v>
      </c>
      <c r="B11" s="41">
        <v>4</v>
      </c>
      <c r="C11" s="42">
        <v>0.3</v>
      </c>
      <c r="D11" s="41">
        <v>4.2</v>
      </c>
      <c r="E11" s="42">
        <v>0.3</v>
      </c>
      <c r="F11" s="41">
        <v>11.7</v>
      </c>
      <c r="G11" s="42">
        <v>1</v>
      </c>
      <c r="H11" s="41">
        <v>11.2</v>
      </c>
      <c r="I11" s="42">
        <v>1</v>
      </c>
      <c r="J11" s="41">
        <v>6.3</v>
      </c>
      <c r="K11" s="42">
        <v>0.8</v>
      </c>
      <c r="L11" s="41">
        <v>7.7</v>
      </c>
      <c r="M11" s="42">
        <v>0.9</v>
      </c>
      <c r="N11" s="41">
        <v>4.0999999999999996</v>
      </c>
      <c r="O11" s="42">
        <v>0.9</v>
      </c>
      <c r="P11" s="41">
        <v>4.0999999999999996</v>
      </c>
      <c r="Q11" s="42">
        <v>0.9</v>
      </c>
      <c r="R11" s="41">
        <v>0.2</v>
      </c>
      <c r="S11" s="42">
        <v>0.2</v>
      </c>
      <c r="T11" s="41">
        <v>0.3</v>
      </c>
      <c r="U11" s="42">
        <v>0.2</v>
      </c>
      <c r="V11" s="41">
        <v>1.2</v>
      </c>
      <c r="W11" s="42">
        <v>0.4</v>
      </c>
      <c r="X11" s="41">
        <v>0.5</v>
      </c>
      <c r="Y11" s="42">
        <v>0.3</v>
      </c>
      <c r="Z11" s="41" t="s">
        <v>18</v>
      </c>
      <c r="AA11" s="42" t="s">
        <v>18</v>
      </c>
      <c r="AB11" s="41">
        <v>0.1</v>
      </c>
      <c r="AC11" s="42">
        <v>0.1</v>
      </c>
      <c r="AD11" s="44">
        <v>0.2</v>
      </c>
      <c r="AE11" s="44">
        <v>0.2</v>
      </c>
      <c r="AF11" s="41">
        <v>0.5</v>
      </c>
      <c r="AG11" s="42">
        <v>0.3</v>
      </c>
      <c r="AH11" s="41">
        <v>0.1</v>
      </c>
      <c r="AI11" s="42">
        <v>0.1</v>
      </c>
      <c r="AJ11" s="41">
        <v>0</v>
      </c>
      <c r="AK11" s="42">
        <v>0</v>
      </c>
      <c r="AL11" s="41">
        <v>0.1</v>
      </c>
      <c r="AM11" s="42">
        <v>0.1</v>
      </c>
      <c r="AN11" s="41">
        <v>0</v>
      </c>
      <c r="AO11" s="42">
        <v>0.1</v>
      </c>
    </row>
    <row r="12" spans="1:41" ht="11.1" customHeight="1">
      <c r="A12" s="1" t="s">
        <v>19</v>
      </c>
      <c r="B12" s="39">
        <v>5.2</v>
      </c>
      <c r="C12" s="40">
        <v>0.3</v>
      </c>
      <c r="D12" s="39">
        <v>5.5</v>
      </c>
      <c r="E12" s="40">
        <v>0.3</v>
      </c>
      <c r="F12" s="39">
        <v>4.8</v>
      </c>
      <c r="G12" s="40">
        <v>0.7</v>
      </c>
      <c r="H12" s="39">
        <v>5.5</v>
      </c>
      <c r="I12" s="40">
        <v>0.7</v>
      </c>
      <c r="J12" s="39">
        <v>19.600000000000001</v>
      </c>
      <c r="K12" s="40">
        <v>1.4</v>
      </c>
      <c r="L12" s="39">
        <v>19.899999999999999</v>
      </c>
      <c r="M12" s="40">
        <v>1.4</v>
      </c>
      <c r="N12" s="39">
        <v>4.5999999999999996</v>
      </c>
      <c r="O12" s="40">
        <v>0.9</v>
      </c>
      <c r="P12" s="39">
        <v>4.7</v>
      </c>
      <c r="Q12" s="40">
        <v>0.9</v>
      </c>
      <c r="R12" s="39">
        <v>0.6</v>
      </c>
      <c r="S12" s="40">
        <v>0.3</v>
      </c>
      <c r="T12" s="39">
        <v>0.5</v>
      </c>
      <c r="U12" s="40">
        <v>0.3</v>
      </c>
      <c r="V12" s="39" t="s">
        <v>18</v>
      </c>
      <c r="W12" s="40" t="s">
        <v>18</v>
      </c>
      <c r="X12" s="39" t="s">
        <v>18</v>
      </c>
      <c r="Y12" s="40" t="s">
        <v>18</v>
      </c>
      <c r="Z12" s="39">
        <v>1.3</v>
      </c>
      <c r="AA12" s="40">
        <v>0.4</v>
      </c>
      <c r="AB12" s="39">
        <v>1.8</v>
      </c>
      <c r="AC12" s="40">
        <v>0.5</v>
      </c>
      <c r="AD12" s="39">
        <v>0.1</v>
      </c>
      <c r="AE12" s="40">
        <v>0.1</v>
      </c>
      <c r="AF12" s="39" t="s">
        <v>18</v>
      </c>
      <c r="AG12" s="40" t="s">
        <v>18</v>
      </c>
      <c r="AH12" s="39">
        <v>0.1</v>
      </c>
      <c r="AI12" s="40">
        <v>0.1</v>
      </c>
      <c r="AJ12" s="39">
        <v>0</v>
      </c>
      <c r="AK12" s="40">
        <v>0.1</v>
      </c>
      <c r="AL12" s="43">
        <v>0.1</v>
      </c>
      <c r="AM12" s="43">
        <v>0.1</v>
      </c>
      <c r="AN12" s="39">
        <v>0.1</v>
      </c>
      <c r="AO12" s="40">
        <v>0.2</v>
      </c>
    </row>
    <row r="13" spans="1:41" ht="11.1" customHeight="1">
      <c r="A13" s="1" t="s">
        <v>20</v>
      </c>
      <c r="B13" s="41">
        <v>1.8</v>
      </c>
      <c r="C13" s="42">
        <v>0.2</v>
      </c>
      <c r="D13" s="41">
        <v>1.6</v>
      </c>
      <c r="E13" s="42">
        <v>0.2</v>
      </c>
      <c r="F13" s="41">
        <v>2</v>
      </c>
      <c r="G13" s="42">
        <v>0.5</v>
      </c>
      <c r="H13" s="41">
        <v>1.8</v>
      </c>
      <c r="I13" s="42">
        <v>0.4</v>
      </c>
      <c r="J13" s="41">
        <v>1.4</v>
      </c>
      <c r="K13" s="42">
        <v>0.4</v>
      </c>
      <c r="L13" s="41">
        <v>1.5</v>
      </c>
      <c r="M13" s="42">
        <v>0.4</v>
      </c>
      <c r="N13" s="41">
        <v>27.8</v>
      </c>
      <c r="O13" s="42">
        <v>2</v>
      </c>
      <c r="P13" s="41">
        <v>24.2</v>
      </c>
      <c r="Q13" s="42">
        <v>1.9</v>
      </c>
      <c r="R13" s="41">
        <v>1</v>
      </c>
      <c r="S13" s="42">
        <v>0.4</v>
      </c>
      <c r="T13" s="41">
        <v>0.8</v>
      </c>
      <c r="U13" s="42">
        <v>0.3</v>
      </c>
      <c r="V13" s="41" t="s">
        <v>18</v>
      </c>
      <c r="W13" s="42" t="s">
        <v>18</v>
      </c>
      <c r="X13" s="41">
        <v>0</v>
      </c>
      <c r="Y13" s="42">
        <v>0.1</v>
      </c>
      <c r="Z13" s="41" t="s">
        <v>18</v>
      </c>
      <c r="AA13" s="42" t="s">
        <v>18</v>
      </c>
      <c r="AB13" s="41" t="s">
        <v>18</v>
      </c>
      <c r="AC13" s="42" t="s">
        <v>18</v>
      </c>
      <c r="AD13" s="41" t="s">
        <v>18</v>
      </c>
      <c r="AE13" s="42" t="s">
        <v>18</v>
      </c>
      <c r="AF13" s="44">
        <v>0.2</v>
      </c>
      <c r="AG13" s="44">
        <v>0.2</v>
      </c>
      <c r="AH13" s="44" t="s">
        <v>18</v>
      </c>
      <c r="AI13" s="44" t="s">
        <v>18</v>
      </c>
      <c r="AJ13" s="44" t="s">
        <v>18</v>
      </c>
      <c r="AK13" s="44" t="s">
        <v>18</v>
      </c>
      <c r="AL13" s="41" t="s">
        <v>18</v>
      </c>
      <c r="AM13" s="42" t="s">
        <v>18</v>
      </c>
      <c r="AN13" s="44" t="s">
        <v>18</v>
      </c>
      <c r="AO13" s="44" t="s">
        <v>18</v>
      </c>
    </row>
    <row r="14" spans="1:41" ht="11.1" customHeight="1">
      <c r="A14" s="1" t="s">
        <v>21</v>
      </c>
      <c r="B14" s="39">
        <v>4</v>
      </c>
      <c r="C14" s="40">
        <v>0.2</v>
      </c>
      <c r="D14" s="39">
        <v>4</v>
      </c>
      <c r="E14" s="40">
        <v>0.2</v>
      </c>
      <c r="F14" s="39">
        <v>0.9</v>
      </c>
      <c r="G14" s="40">
        <v>0.3</v>
      </c>
      <c r="H14" s="39">
        <v>1.2</v>
      </c>
      <c r="I14" s="40">
        <v>0.3</v>
      </c>
      <c r="J14" s="39">
        <v>0.5</v>
      </c>
      <c r="K14" s="40">
        <v>0.2</v>
      </c>
      <c r="L14" s="39">
        <v>0.7</v>
      </c>
      <c r="M14" s="40">
        <v>0.3</v>
      </c>
      <c r="N14" s="39">
        <v>3.3</v>
      </c>
      <c r="O14" s="40">
        <v>0.8</v>
      </c>
      <c r="P14" s="39">
        <v>3.7</v>
      </c>
      <c r="Q14" s="40">
        <v>0.8</v>
      </c>
      <c r="R14" s="39">
        <v>23.8</v>
      </c>
      <c r="S14" s="40">
        <v>1.6</v>
      </c>
      <c r="T14" s="39">
        <v>24.1</v>
      </c>
      <c r="U14" s="40">
        <v>1.5</v>
      </c>
      <c r="V14" s="39">
        <v>1.3</v>
      </c>
      <c r="W14" s="40">
        <v>0.5</v>
      </c>
      <c r="X14" s="39">
        <v>1</v>
      </c>
      <c r="Y14" s="40">
        <v>0.4</v>
      </c>
      <c r="Z14" s="39">
        <v>0.4</v>
      </c>
      <c r="AA14" s="40">
        <v>0.2</v>
      </c>
      <c r="AB14" s="39">
        <v>0.2</v>
      </c>
      <c r="AC14" s="40">
        <v>0.2</v>
      </c>
      <c r="AD14" s="39">
        <v>1.3</v>
      </c>
      <c r="AE14" s="40">
        <v>0.5</v>
      </c>
      <c r="AF14" s="39">
        <v>0.8</v>
      </c>
      <c r="AG14" s="40">
        <v>0.4</v>
      </c>
      <c r="AH14" s="39" t="s">
        <v>18</v>
      </c>
      <c r="AI14" s="40" t="s">
        <v>18</v>
      </c>
      <c r="AJ14" s="39">
        <v>0</v>
      </c>
      <c r="AK14" s="40">
        <v>0</v>
      </c>
      <c r="AL14" s="39" t="s">
        <v>18</v>
      </c>
      <c r="AM14" s="40" t="s">
        <v>18</v>
      </c>
      <c r="AN14" s="39">
        <v>0</v>
      </c>
      <c r="AO14" s="40">
        <v>0.1</v>
      </c>
    </row>
    <row r="15" spans="1:41" ht="11.1" customHeight="1">
      <c r="A15" s="1" t="s">
        <v>22</v>
      </c>
      <c r="B15" s="41">
        <v>2.5</v>
      </c>
      <c r="C15" s="42">
        <v>0.2</v>
      </c>
      <c r="D15" s="41">
        <v>2.2000000000000002</v>
      </c>
      <c r="E15" s="42">
        <v>0.2</v>
      </c>
      <c r="F15" s="41">
        <v>0.3</v>
      </c>
      <c r="G15" s="42">
        <v>0.2</v>
      </c>
      <c r="H15" s="41">
        <v>0</v>
      </c>
      <c r="I15" s="42">
        <v>0</v>
      </c>
      <c r="J15" s="41">
        <v>0.1</v>
      </c>
      <c r="K15" s="42">
        <v>0.1</v>
      </c>
      <c r="L15" s="41">
        <v>0.1</v>
      </c>
      <c r="M15" s="42">
        <v>0.1</v>
      </c>
      <c r="N15" s="41" t="s">
        <v>18</v>
      </c>
      <c r="O15" s="42" t="s">
        <v>18</v>
      </c>
      <c r="P15" s="41">
        <v>0.2</v>
      </c>
      <c r="Q15" s="42">
        <v>0.2</v>
      </c>
      <c r="R15" s="41">
        <v>1</v>
      </c>
      <c r="S15" s="42">
        <v>0.4</v>
      </c>
      <c r="T15" s="41">
        <v>0.4</v>
      </c>
      <c r="U15" s="42">
        <v>0.2</v>
      </c>
      <c r="V15" s="41">
        <v>34.9</v>
      </c>
      <c r="W15" s="42">
        <v>2</v>
      </c>
      <c r="X15" s="41">
        <v>30.6</v>
      </c>
      <c r="Y15" s="42">
        <v>1.9</v>
      </c>
      <c r="Z15" s="41" t="s">
        <v>18</v>
      </c>
      <c r="AA15" s="42" t="s">
        <v>18</v>
      </c>
      <c r="AB15" s="41">
        <v>0</v>
      </c>
      <c r="AC15" s="42">
        <v>0</v>
      </c>
      <c r="AD15" s="41">
        <v>0.2</v>
      </c>
      <c r="AE15" s="42">
        <v>0.2</v>
      </c>
      <c r="AF15" s="41">
        <v>0.5</v>
      </c>
      <c r="AG15" s="42">
        <v>0.3</v>
      </c>
      <c r="AH15" s="41">
        <v>0.8</v>
      </c>
      <c r="AI15" s="42">
        <v>0.4</v>
      </c>
      <c r="AJ15" s="41">
        <v>1.3</v>
      </c>
      <c r="AK15" s="42">
        <v>0.4</v>
      </c>
      <c r="AL15" s="41">
        <v>0</v>
      </c>
      <c r="AM15" s="42">
        <v>0.1</v>
      </c>
      <c r="AN15" s="41">
        <v>0.2</v>
      </c>
      <c r="AO15" s="42">
        <v>0.2</v>
      </c>
    </row>
    <row r="16" spans="1:41" ht="11.1" customHeight="1">
      <c r="A16" s="1" t="s">
        <v>23</v>
      </c>
      <c r="B16" s="39">
        <v>4.3</v>
      </c>
      <c r="C16" s="40">
        <v>0.3</v>
      </c>
      <c r="D16" s="39">
        <v>4</v>
      </c>
      <c r="E16" s="40">
        <v>0.2</v>
      </c>
      <c r="F16" s="39">
        <v>0.1</v>
      </c>
      <c r="G16" s="40">
        <v>0.1</v>
      </c>
      <c r="H16" s="39" t="s">
        <v>18</v>
      </c>
      <c r="I16" s="40" t="s">
        <v>18</v>
      </c>
      <c r="J16" s="39">
        <v>1.2</v>
      </c>
      <c r="K16" s="40">
        <v>0.4</v>
      </c>
      <c r="L16" s="39">
        <v>1</v>
      </c>
      <c r="M16" s="40">
        <v>0.3</v>
      </c>
      <c r="N16" s="43">
        <v>0</v>
      </c>
      <c r="O16" s="43">
        <v>0.1</v>
      </c>
      <c r="P16" s="43">
        <v>0</v>
      </c>
      <c r="Q16" s="43">
        <v>0.1</v>
      </c>
      <c r="R16" s="39">
        <v>0.3</v>
      </c>
      <c r="S16" s="40">
        <v>0.2</v>
      </c>
      <c r="T16" s="39">
        <v>0.5</v>
      </c>
      <c r="U16" s="40">
        <v>0.2</v>
      </c>
      <c r="V16" s="39" t="s">
        <v>18</v>
      </c>
      <c r="W16" s="40" t="s">
        <v>18</v>
      </c>
      <c r="X16" s="39" t="s">
        <v>18</v>
      </c>
      <c r="Y16" s="40" t="s">
        <v>18</v>
      </c>
      <c r="Z16" s="39">
        <v>23.3</v>
      </c>
      <c r="AA16" s="40">
        <v>1.5</v>
      </c>
      <c r="AB16" s="39">
        <v>21.4</v>
      </c>
      <c r="AC16" s="40">
        <v>1.5</v>
      </c>
      <c r="AD16" s="39">
        <v>2.2999999999999998</v>
      </c>
      <c r="AE16" s="40">
        <v>0.6</v>
      </c>
      <c r="AF16" s="39">
        <v>2.6</v>
      </c>
      <c r="AG16" s="40">
        <v>0.7</v>
      </c>
      <c r="AH16" s="39">
        <v>0.1</v>
      </c>
      <c r="AI16" s="40">
        <v>0.1</v>
      </c>
      <c r="AJ16" s="43">
        <v>0</v>
      </c>
      <c r="AK16" s="43">
        <v>0.1</v>
      </c>
      <c r="AL16" s="43" t="s">
        <v>18</v>
      </c>
      <c r="AM16" s="43" t="s">
        <v>18</v>
      </c>
      <c r="AN16" s="43">
        <v>0</v>
      </c>
      <c r="AO16" s="43">
        <v>0.1</v>
      </c>
    </row>
    <row r="17" spans="1:41" ht="11.1" customHeight="1">
      <c r="A17" s="1" t="s">
        <v>24</v>
      </c>
      <c r="B17" s="41">
        <v>2.7</v>
      </c>
      <c r="C17" s="42">
        <v>0.2</v>
      </c>
      <c r="D17" s="41">
        <v>2.7</v>
      </c>
      <c r="E17" s="42">
        <v>0.2</v>
      </c>
      <c r="F17" s="41">
        <v>0.8</v>
      </c>
      <c r="G17" s="42">
        <v>0.3</v>
      </c>
      <c r="H17" s="41">
        <v>0.5</v>
      </c>
      <c r="I17" s="42">
        <v>0.2</v>
      </c>
      <c r="J17" s="41">
        <v>0.4</v>
      </c>
      <c r="K17" s="42">
        <v>0.2</v>
      </c>
      <c r="L17" s="41">
        <v>0.2</v>
      </c>
      <c r="M17" s="42">
        <v>0.2</v>
      </c>
      <c r="N17" s="41">
        <v>0.5</v>
      </c>
      <c r="O17" s="42">
        <v>0.3</v>
      </c>
      <c r="P17" s="44">
        <v>0.3</v>
      </c>
      <c r="Q17" s="44">
        <v>0.3</v>
      </c>
      <c r="R17" s="41">
        <v>0.4</v>
      </c>
      <c r="S17" s="42">
        <v>0.2</v>
      </c>
      <c r="T17" s="41">
        <v>0.6</v>
      </c>
      <c r="U17" s="42">
        <v>0.3</v>
      </c>
      <c r="V17" s="41">
        <v>0.3</v>
      </c>
      <c r="W17" s="42">
        <v>0.2</v>
      </c>
      <c r="X17" s="41">
        <v>0.6</v>
      </c>
      <c r="Y17" s="42">
        <v>0.3</v>
      </c>
      <c r="Z17" s="41">
        <v>2.8</v>
      </c>
      <c r="AA17" s="42">
        <v>0.6</v>
      </c>
      <c r="AB17" s="41">
        <v>2.5</v>
      </c>
      <c r="AC17" s="42">
        <v>0.6</v>
      </c>
      <c r="AD17" s="41">
        <v>28.3</v>
      </c>
      <c r="AE17" s="42">
        <v>1.9</v>
      </c>
      <c r="AF17" s="41">
        <v>29.2</v>
      </c>
      <c r="AG17" s="42">
        <v>1.9</v>
      </c>
      <c r="AH17" s="41">
        <v>1.1000000000000001</v>
      </c>
      <c r="AI17" s="42">
        <v>0.4</v>
      </c>
      <c r="AJ17" s="41">
        <v>1.2</v>
      </c>
      <c r="AK17" s="42">
        <v>0.4</v>
      </c>
      <c r="AL17" s="41">
        <v>0.3</v>
      </c>
      <c r="AM17" s="42">
        <v>0.2</v>
      </c>
      <c r="AN17" s="44">
        <v>0.7</v>
      </c>
      <c r="AO17" s="44">
        <v>0.4</v>
      </c>
    </row>
    <row r="18" spans="1:41" ht="11.1" customHeight="1">
      <c r="A18" s="1" t="s">
        <v>25</v>
      </c>
      <c r="B18" s="39">
        <v>2.4</v>
      </c>
      <c r="C18" s="40">
        <v>0.2</v>
      </c>
      <c r="D18" s="39">
        <v>2.2999999999999998</v>
      </c>
      <c r="E18" s="40">
        <v>0.2</v>
      </c>
      <c r="F18" s="39">
        <v>0.2</v>
      </c>
      <c r="G18" s="40">
        <v>0.2</v>
      </c>
      <c r="H18" s="39">
        <v>0.2</v>
      </c>
      <c r="I18" s="40">
        <v>0.2</v>
      </c>
      <c r="J18" s="39">
        <v>0.1</v>
      </c>
      <c r="K18" s="40">
        <v>0.1</v>
      </c>
      <c r="L18" s="39">
        <v>0.1</v>
      </c>
      <c r="M18" s="40">
        <v>0.1</v>
      </c>
      <c r="N18" s="43">
        <v>0.1</v>
      </c>
      <c r="O18" s="43">
        <v>0.1</v>
      </c>
      <c r="P18" s="43">
        <v>0.1</v>
      </c>
      <c r="Q18" s="43">
        <v>0.2</v>
      </c>
      <c r="R18" s="39">
        <v>0.1</v>
      </c>
      <c r="S18" s="40">
        <v>0.1</v>
      </c>
      <c r="T18" s="39">
        <v>0.2</v>
      </c>
      <c r="U18" s="40">
        <v>0.2</v>
      </c>
      <c r="V18" s="39">
        <v>0.4</v>
      </c>
      <c r="W18" s="40">
        <v>0.3</v>
      </c>
      <c r="X18" s="39">
        <v>0.4</v>
      </c>
      <c r="Y18" s="40">
        <v>0.2</v>
      </c>
      <c r="Z18" s="39">
        <v>0.2</v>
      </c>
      <c r="AA18" s="40">
        <v>0.2</v>
      </c>
      <c r="AB18" s="39">
        <v>0</v>
      </c>
      <c r="AC18" s="40">
        <v>0.1</v>
      </c>
      <c r="AD18" s="39">
        <v>1.6</v>
      </c>
      <c r="AE18" s="40">
        <v>0.5</v>
      </c>
      <c r="AF18" s="39">
        <v>1.5</v>
      </c>
      <c r="AG18" s="40">
        <v>0.5</v>
      </c>
      <c r="AH18" s="39">
        <v>24.8</v>
      </c>
      <c r="AI18" s="40">
        <v>1.7</v>
      </c>
      <c r="AJ18" s="39">
        <v>23.1</v>
      </c>
      <c r="AK18" s="40">
        <v>1.7</v>
      </c>
      <c r="AL18" s="39">
        <v>1.3</v>
      </c>
      <c r="AM18" s="40">
        <v>0.5</v>
      </c>
      <c r="AN18" s="39">
        <v>2.4</v>
      </c>
      <c r="AO18" s="40">
        <v>0.7</v>
      </c>
    </row>
    <row r="19" spans="1:41" ht="11.1" customHeight="1">
      <c r="A19" s="1" t="s">
        <v>26</v>
      </c>
      <c r="B19" s="41">
        <v>1.5</v>
      </c>
      <c r="C19" s="42">
        <v>0.2</v>
      </c>
      <c r="D19" s="41">
        <v>1.5</v>
      </c>
      <c r="E19" s="42">
        <v>0.2</v>
      </c>
      <c r="F19" s="41">
        <v>0.3</v>
      </c>
      <c r="G19" s="42">
        <v>0.2</v>
      </c>
      <c r="H19" s="44">
        <v>0.3</v>
      </c>
      <c r="I19" s="44">
        <v>0.2</v>
      </c>
      <c r="J19" s="44">
        <v>0.1</v>
      </c>
      <c r="K19" s="44">
        <v>0.1</v>
      </c>
      <c r="L19" s="44">
        <v>0.1</v>
      </c>
      <c r="M19" s="44">
        <v>0.1</v>
      </c>
      <c r="N19" s="44">
        <v>0.4</v>
      </c>
      <c r="O19" s="44">
        <v>0.3</v>
      </c>
      <c r="P19" s="41">
        <v>0.2</v>
      </c>
      <c r="Q19" s="42">
        <v>0.2</v>
      </c>
      <c r="R19" s="41" t="s">
        <v>18</v>
      </c>
      <c r="S19" s="42" t="s">
        <v>18</v>
      </c>
      <c r="T19" s="41">
        <v>0.2</v>
      </c>
      <c r="U19" s="42">
        <v>0.1</v>
      </c>
      <c r="V19" s="44">
        <v>0.3</v>
      </c>
      <c r="W19" s="44">
        <v>0.2</v>
      </c>
      <c r="X19" s="41">
        <v>0.3</v>
      </c>
      <c r="Y19" s="42">
        <v>0.2</v>
      </c>
      <c r="Z19" s="44">
        <v>0.1</v>
      </c>
      <c r="AA19" s="44">
        <v>0.1</v>
      </c>
      <c r="AB19" s="44">
        <v>0.2</v>
      </c>
      <c r="AC19" s="44">
        <v>0.2</v>
      </c>
      <c r="AD19" s="44">
        <v>0.4</v>
      </c>
      <c r="AE19" s="44">
        <v>0.3</v>
      </c>
      <c r="AF19" s="41">
        <v>0.2</v>
      </c>
      <c r="AG19" s="42">
        <v>0.2</v>
      </c>
      <c r="AH19" s="41">
        <v>0.3</v>
      </c>
      <c r="AI19" s="42">
        <v>0.2</v>
      </c>
      <c r="AJ19" s="41">
        <v>0.3</v>
      </c>
      <c r="AK19" s="42">
        <v>0.2</v>
      </c>
      <c r="AL19" s="41">
        <v>30.3</v>
      </c>
      <c r="AM19" s="42">
        <v>2.1</v>
      </c>
      <c r="AN19" s="41">
        <v>30.1</v>
      </c>
      <c r="AO19" s="42">
        <v>2.1</v>
      </c>
    </row>
    <row r="20" spans="1:41" ht="11.1" customHeight="1">
      <c r="A20" s="1" t="s">
        <v>27</v>
      </c>
      <c r="B20" s="39">
        <v>39.1</v>
      </c>
      <c r="C20" s="40">
        <v>0.6</v>
      </c>
      <c r="D20" s="39">
        <v>40.799999999999997</v>
      </c>
      <c r="E20" s="40">
        <v>0.6</v>
      </c>
      <c r="F20" s="39">
        <v>33.4</v>
      </c>
      <c r="G20" s="40">
        <v>1.5</v>
      </c>
      <c r="H20" s="39">
        <v>35.4</v>
      </c>
      <c r="I20" s="40">
        <v>1.5</v>
      </c>
      <c r="J20" s="39">
        <v>36.6</v>
      </c>
      <c r="K20" s="40">
        <v>1.6</v>
      </c>
      <c r="L20" s="39">
        <v>39.1</v>
      </c>
      <c r="M20" s="40">
        <v>1.7</v>
      </c>
      <c r="N20" s="39">
        <v>35.1</v>
      </c>
      <c r="O20" s="40">
        <v>2.1</v>
      </c>
      <c r="P20" s="39">
        <v>38</v>
      </c>
      <c r="Q20" s="40">
        <v>2.2000000000000002</v>
      </c>
      <c r="R20" s="39">
        <v>44.1</v>
      </c>
      <c r="S20" s="40">
        <v>1.8</v>
      </c>
      <c r="T20" s="39">
        <v>42.7</v>
      </c>
      <c r="U20" s="40">
        <v>1.8</v>
      </c>
      <c r="V20" s="39">
        <v>40.6</v>
      </c>
      <c r="W20" s="40">
        <v>2</v>
      </c>
      <c r="X20" s="39">
        <v>40.5</v>
      </c>
      <c r="Y20" s="40">
        <v>2</v>
      </c>
      <c r="Z20" s="39">
        <v>42</v>
      </c>
      <c r="AA20" s="40">
        <v>1.8</v>
      </c>
      <c r="AB20" s="39">
        <v>45.4</v>
      </c>
      <c r="AC20" s="40">
        <v>1.8</v>
      </c>
      <c r="AD20" s="39">
        <v>31</v>
      </c>
      <c r="AE20" s="40">
        <v>1.9</v>
      </c>
      <c r="AF20" s="39">
        <v>36</v>
      </c>
      <c r="AG20" s="40">
        <v>2</v>
      </c>
      <c r="AH20" s="39">
        <v>47.5</v>
      </c>
      <c r="AI20" s="40">
        <v>2</v>
      </c>
      <c r="AJ20" s="39">
        <v>48</v>
      </c>
      <c r="AK20" s="40">
        <v>2</v>
      </c>
      <c r="AL20" s="39">
        <v>48.4</v>
      </c>
      <c r="AM20" s="40">
        <v>2.2999999999999998</v>
      </c>
      <c r="AN20" s="39">
        <v>47.6</v>
      </c>
      <c r="AO20" s="40">
        <v>2.2000000000000002</v>
      </c>
    </row>
    <row r="21" spans="1:41" ht="11.1" customHeight="1">
      <c r="A21" s="1" t="s">
        <v>28</v>
      </c>
      <c r="B21" s="41">
        <v>34.9</v>
      </c>
      <c r="C21" s="42">
        <v>0.6</v>
      </c>
      <c r="D21" s="41">
        <v>37.4</v>
      </c>
      <c r="E21" s="42">
        <v>0.6</v>
      </c>
      <c r="F21" s="41">
        <v>29.4</v>
      </c>
      <c r="G21" s="42">
        <v>1.5</v>
      </c>
      <c r="H21" s="41">
        <v>32.5</v>
      </c>
      <c r="I21" s="42">
        <v>1.5</v>
      </c>
      <c r="J21" s="41">
        <v>33.6</v>
      </c>
      <c r="K21" s="42">
        <v>1.6</v>
      </c>
      <c r="L21" s="41">
        <v>36.5</v>
      </c>
      <c r="M21" s="42">
        <v>1.6</v>
      </c>
      <c r="N21" s="41">
        <v>32.4</v>
      </c>
      <c r="O21" s="42">
        <v>2.1</v>
      </c>
      <c r="P21" s="41">
        <v>36.1</v>
      </c>
      <c r="Q21" s="42">
        <v>2.1</v>
      </c>
      <c r="R21" s="41">
        <v>41</v>
      </c>
      <c r="S21" s="42">
        <v>1.8</v>
      </c>
      <c r="T21" s="41">
        <v>40.6</v>
      </c>
      <c r="U21" s="42">
        <v>1.8</v>
      </c>
      <c r="V21" s="41">
        <v>38.200000000000003</v>
      </c>
      <c r="W21" s="42">
        <v>2</v>
      </c>
      <c r="X21" s="41">
        <v>38</v>
      </c>
      <c r="Y21" s="42">
        <v>2</v>
      </c>
      <c r="Z21" s="41">
        <v>36.200000000000003</v>
      </c>
      <c r="AA21" s="42">
        <v>1.7</v>
      </c>
      <c r="AB21" s="41">
        <v>40.9</v>
      </c>
      <c r="AC21" s="42">
        <v>1.8</v>
      </c>
      <c r="AD21" s="41">
        <v>24.9</v>
      </c>
      <c r="AE21" s="42">
        <v>1.8</v>
      </c>
      <c r="AF21" s="41">
        <v>30.4</v>
      </c>
      <c r="AG21" s="42">
        <v>1.9</v>
      </c>
      <c r="AH21" s="41">
        <v>43.2</v>
      </c>
      <c r="AI21" s="42">
        <v>2</v>
      </c>
      <c r="AJ21" s="41">
        <v>43.4</v>
      </c>
      <c r="AK21" s="42">
        <v>2</v>
      </c>
      <c r="AL21" s="41">
        <v>39.799999999999997</v>
      </c>
      <c r="AM21" s="42">
        <v>2.2000000000000002</v>
      </c>
      <c r="AN21" s="41">
        <v>41</v>
      </c>
      <c r="AO21" s="42">
        <v>2.2000000000000002</v>
      </c>
    </row>
    <row r="22" spans="1:41" ht="11.1" customHeight="1">
      <c r="A22" s="1" t="s">
        <v>29</v>
      </c>
      <c r="B22" s="39">
        <v>34.1</v>
      </c>
      <c r="C22" s="40">
        <v>0.6</v>
      </c>
      <c r="D22" s="39">
        <v>36.4</v>
      </c>
      <c r="E22" s="40">
        <v>0.6</v>
      </c>
      <c r="F22" s="39">
        <v>27.5</v>
      </c>
      <c r="G22" s="40">
        <v>1.4</v>
      </c>
      <c r="H22" s="39">
        <v>31.1</v>
      </c>
      <c r="I22" s="40">
        <v>1.5</v>
      </c>
      <c r="J22" s="39">
        <v>32.700000000000003</v>
      </c>
      <c r="K22" s="40">
        <v>1.6</v>
      </c>
      <c r="L22" s="39">
        <v>35.200000000000003</v>
      </c>
      <c r="M22" s="40">
        <v>1.6</v>
      </c>
      <c r="N22" s="39">
        <v>31.7</v>
      </c>
      <c r="O22" s="40">
        <v>2.1</v>
      </c>
      <c r="P22" s="39">
        <v>35.5</v>
      </c>
      <c r="Q22" s="40">
        <v>2.1</v>
      </c>
      <c r="R22" s="39">
        <v>40.5</v>
      </c>
      <c r="S22" s="40">
        <v>1.8</v>
      </c>
      <c r="T22" s="39">
        <v>40</v>
      </c>
      <c r="U22" s="40">
        <v>1.8</v>
      </c>
      <c r="V22" s="39">
        <v>37.700000000000003</v>
      </c>
      <c r="W22" s="40">
        <v>2</v>
      </c>
      <c r="X22" s="39">
        <v>37</v>
      </c>
      <c r="Y22" s="40">
        <v>2</v>
      </c>
      <c r="Z22" s="39">
        <v>35.700000000000003</v>
      </c>
      <c r="AA22" s="40">
        <v>1.7</v>
      </c>
      <c r="AB22" s="39">
        <v>39.9</v>
      </c>
      <c r="AC22" s="40">
        <v>1.8</v>
      </c>
      <c r="AD22" s="39">
        <v>24.7</v>
      </c>
      <c r="AE22" s="40">
        <v>1.8</v>
      </c>
      <c r="AF22" s="39">
        <v>29.9</v>
      </c>
      <c r="AG22" s="40">
        <v>1.9</v>
      </c>
      <c r="AH22" s="39">
        <v>42.9</v>
      </c>
      <c r="AI22" s="40">
        <v>2</v>
      </c>
      <c r="AJ22" s="39">
        <v>42.9</v>
      </c>
      <c r="AK22" s="40">
        <v>2</v>
      </c>
      <c r="AL22" s="39">
        <v>39.6</v>
      </c>
      <c r="AM22" s="40">
        <v>2.2000000000000002</v>
      </c>
      <c r="AN22" s="39">
        <v>40.5</v>
      </c>
      <c r="AO22" s="40">
        <v>2.2000000000000002</v>
      </c>
    </row>
    <row r="23" spans="1:41" ht="11.1" customHeight="1">
      <c r="A23" s="1" t="s">
        <v>30</v>
      </c>
      <c r="B23" s="41">
        <v>11.6</v>
      </c>
      <c r="C23" s="42">
        <v>0.4</v>
      </c>
      <c r="D23" s="41">
        <v>12</v>
      </c>
      <c r="E23" s="42">
        <v>0.4</v>
      </c>
      <c r="F23" s="41">
        <v>10.7</v>
      </c>
      <c r="G23" s="42">
        <v>1</v>
      </c>
      <c r="H23" s="41">
        <v>12</v>
      </c>
      <c r="I23" s="42">
        <v>1</v>
      </c>
      <c r="J23" s="41">
        <v>13.7</v>
      </c>
      <c r="K23" s="42">
        <v>1.2</v>
      </c>
      <c r="L23" s="41">
        <v>13.8</v>
      </c>
      <c r="M23" s="42">
        <v>1.2</v>
      </c>
      <c r="N23" s="41">
        <v>13.1</v>
      </c>
      <c r="O23" s="42">
        <v>1.5</v>
      </c>
      <c r="P23" s="41">
        <v>11.8</v>
      </c>
      <c r="Q23" s="42">
        <v>1.4</v>
      </c>
      <c r="R23" s="41">
        <v>9.3000000000000007</v>
      </c>
      <c r="S23" s="42">
        <v>1.1000000000000001</v>
      </c>
      <c r="T23" s="41">
        <v>9.6999999999999993</v>
      </c>
      <c r="U23" s="42">
        <v>1.1000000000000001</v>
      </c>
      <c r="V23" s="41">
        <v>8.4</v>
      </c>
      <c r="W23" s="42">
        <v>1.2</v>
      </c>
      <c r="X23" s="41">
        <v>8.4</v>
      </c>
      <c r="Y23" s="42">
        <v>1.1000000000000001</v>
      </c>
      <c r="Z23" s="41">
        <v>14.1</v>
      </c>
      <c r="AA23" s="42">
        <v>1.3</v>
      </c>
      <c r="AB23" s="41">
        <v>14.5</v>
      </c>
      <c r="AC23" s="42">
        <v>1.3</v>
      </c>
      <c r="AD23" s="41">
        <v>10.4</v>
      </c>
      <c r="AE23" s="42">
        <v>1.3</v>
      </c>
      <c r="AF23" s="41">
        <v>9.6</v>
      </c>
      <c r="AG23" s="42">
        <v>1.2</v>
      </c>
      <c r="AH23" s="41">
        <v>11.5</v>
      </c>
      <c r="AI23" s="42">
        <v>1.3</v>
      </c>
      <c r="AJ23" s="41">
        <v>13</v>
      </c>
      <c r="AK23" s="42">
        <v>1.3</v>
      </c>
      <c r="AL23" s="41">
        <v>10.199999999999999</v>
      </c>
      <c r="AM23" s="42">
        <v>1.4</v>
      </c>
      <c r="AN23" s="41">
        <v>10</v>
      </c>
      <c r="AO23" s="42">
        <v>1.3</v>
      </c>
    </row>
    <row r="24" spans="1:41" ht="11.1" customHeight="1">
      <c r="A24" s="1" t="s">
        <v>36</v>
      </c>
      <c r="B24" s="39">
        <v>7.1</v>
      </c>
      <c r="C24" s="40">
        <v>0.3</v>
      </c>
      <c r="D24" s="39">
        <v>8.4</v>
      </c>
      <c r="E24" s="40">
        <v>0.4</v>
      </c>
      <c r="F24" s="39">
        <v>8.8000000000000007</v>
      </c>
      <c r="G24" s="40">
        <v>0.9</v>
      </c>
      <c r="H24" s="39">
        <v>10.1</v>
      </c>
      <c r="I24" s="40">
        <v>1</v>
      </c>
      <c r="J24" s="39">
        <v>15.1</v>
      </c>
      <c r="K24" s="40">
        <v>1.2</v>
      </c>
      <c r="L24" s="39">
        <v>15.3</v>
      </c>
      <c r="M24" s="40">
        <v>1.2</v>
      </c>
      <c r="N24" s="39">
        <v>15.6</v>
      </c>
      <c r="O24" s="40">
        <v>1.6</v>
      </c>
      <c r="P24" s="39">
        <v>18.5</v>
      </c>
      <c r="Q24" s="40">
        <v>1.7</v>
      </c>
      <c r="R24" s="39">
        <v>5.0999999999999996</v>
      </c>
      <c r="S24" s="40">
        <v>0.8</v>
      </c>
      <c r="T24" s="39">
        <v>5.4</v>
      </c>
      <c r="U24" s="40">
        <v>0.8</v>
      </c>
      <c r="V24" s="39">
        <v>2.2999999999999998</v>
      </c>
      <c r="W24" s="40">
        <v>0.6</v>
      </c>
      <c r="X24" s="39">
        <v>2.7</v>
      </c>
      <c r="Y24" s="40">
        <v>0.7</v>
      </c>
      <c r="Z24" s="39">
        <v>5.6</v>
      </c>
      <c r="AA24" s="40">
        <v>0.8</v>
      </c>
      <c r="AB24" s="39">
        <v>7.8</v>
      </c>
      <c r="AC24" s="40">
        <v>1</v>
      </c>
      <c r="AD24" s="39">
        <v>0.9</v>
      </c>
      <c r="AE24" s="40">
        <v>0.4</v>
      </c>
      <c r="AF24" s="39">
        <v>1.2</v>
      </c>
      <c r="AG24" s="40">
        <v>0.5</v>
      </c>
      <c r="AH24" s="39">
        <v>0.1</v>
      </c>
      <c r="AI24" s="40">
        <v>0.1</v>
      </c>
      <c r="AJ24" s="39">
        <v>4.2</v>
      </c>
      <c r="AK24" s="40">
        <v>0.8</v>
      </c>
      <c r="AL24" s="39">
        <v>0.2</v>
      </c>
      <c r="AM24" s="40">
        <v>0.2</v>
      </c>
      <c r="AN24" s="39">
        <v>0.5</v>
      </c>
      <c r="AO24" s="40">
        <v>0.3</v>
      </c>
    </row>
    <row r="25" spans="1:41" ht="11.1" customHeight="1">
      <c r="A25" s="1" t="s">
        <v>136</v>
      </c>
      <c r="B25" s="41">
        <v>2.2999999999999998</v>
      </c>
      <c r="C25" s="42">
        <v>0.2</v>
      </c>
      <c r="D25" s="41">
        <v>2.9</v>
      </c>
      <c r="E25" s="42">
        <v>0.2</v>
      </c>
      <c r="F25" s="41">
        <v>4.8</v>
      </c>
      <c r="G25" s="42">
        <v>0.7</v>
      </c>
      <c r="H25" s="41">
        <v>6.2</v>
      </c>
      <c r="I25" s="42">
        <v>0.8</v>
      </c>
      <c r="J25" s="41">
        <v>2.7</v>
      </c>
      <c r="K25" s="42">
        <v>0.6</v>
      </c>
      <c r="L25" s="41">
        <v>2.9</v>
      </c>
      <c r="M25" s="42">
        <v>0.6</v>
      </c>
      <c r="N25" s="44">
        <v>1.9</v>
      </c>
      <c r="O25" s="44">
        <v>0.6</v>
      </c>
      <c r="P25" s="44">
        <v>2.5</v>
      </c>
      <c r="Q25" s="44">
        <v>0.7</v>
      </c>
      <c r="R25" s="41">
        <v>0.5</v>
      </c>
      <c r="S25" s="42">
        <v>0.2</v>
      </c>
      <c r="T25" s="41">
        <v>0.3</v>
      </c>
      <c r="U25" s="42">
        <v>0.2</v>
      </c>
      <c r="V25" s="41">
        <v>0.5</v>
      </c>
      <c r="W25" s="42">
        <v>0.3</v>
      </c>
      <c r="X25" s="44">
        <v>0.5</v>
      </c>
      <c r="Y25" s="44">
        <v>0.3</v>
      </c>
      <c r="Z25" s="41">
        <v>0.9</v>
      </c>
      <c r="AA25" s="42">
        <v>0.3</v>
      </c>
      <c r="AB25" s="41">
        <v>1.8</v>
      </c>
      <c r="AC25" s="42">
        <v>0.5</v>
      </c>
      <c r="AD25" s="41">
        <v>3</v>
      </c>
      <c r="AE25" s="42">
        <v>0.7</v>
      </c>
      <c r="AF25" s="44">
        <v>3.6</v>
      </c>
      <c r="AG25" s="44">
        <v>0.8</v>
      </c>
      <c r="AH25" s="41">
        <v>2.6</v>
      </c>
      <c r="AI25" s="42">
        <v>0.6</v>
      </c>
      <c r="AJ25" s="41">
        <v>2.8</v>
      </c>
      <c r="AK25" s="42">
        <v>0.7</v>
      </c>
      <c r="AL25" s="41">
        <v>0.9</v>
      </c>
      <c r="AM25" s="42">
        <v>0.4</v>
      </c>
      <c r="AN25" s="41">
        <v>1.2</v>
      </c>
      <c r="AO25" s="42">
        <v>0.5</v>
      </c>
    </row>
    <row r="26" spans="1:41" ht="11.1" customHeight="1">
      <c r="A26" s="1" t="s">
        <v>157</v>
      </c>
      <c r="B26" s="39">
        <v>1.3</v>
      </c>
      <c r="C26" s="40">
        <v>0.1</v>
      </c>
      <c r="D26" s="39">
        <v>1.9</v>
      </c>
      <c r="E26" s="40">
        <v>0.2</v>
      </c>
      <c r="F26" s="39">
        <v>1.8</v>
      </c>
      <c r="G26" s="40">
        <v>0.4</v>
      </c>
      <c r="H26" s="39">
        <v>2.7</v>
      </c>
      <c r="I26" s="40">
        <v>0.5</v>
      </c>
      <c r="J26" s="39">
        <v>0.9</v>
      </c>
      <c r="K26" s="40">
        <v>0.3</v>
      </c>
      <c r="L26" s="39">
        <v>1.6</v>
      </c>
      <c r="M26" s="40">
        <v>0.4</v>
      </c>
      <c r="N26" s="39">
        <v>1.3</v>
      </c>
      <c r="O26" s="40">
        <v>0.5</v>
      </c>
      <c r="P26" s="39">
        <v>1.4</v>
      </c>
      <c r="Q26" s="40">
        <v>0.5</v>
      </c>
      <c r="R26" s="39">
        <v>0.6</v>
      </c>
      <c r="S26" s="40">
        <v>0.3</v>
      </c>
      <c r="T26" s="39">
        <v>1.3</v>
      </c>
      <c r="U26" s="40">
        <v>0.4</v>
      </c>
      <c r="V26" s="39">
        <v>1</v>
      </c>
      <c r="W26" s="40">
        <v>0.4</v>
      </c>
      <c r="X26" s="39">
        <v>1.2</v>
      </c>
      <c r="Y26" s="40">
        <v>0.4</v>
      </c>
      <c r="Z26" s="39">
        <v>0.9</v>
      </c>
      <c r="AA26" s="40">
        <v>0.3</v>
      </c>
      <c r="AB26" s="39">
        <v>1.7</v>
      </c>
      <c r="AC26" s="40">
        <v>0.5</v>
      </c>
      <c r="AD26" s="39">
        <v>3.5</v>
      </c>
      <c r="AE26" s="40">
        <v>0.8</v>
      </c>
      <c r="AF26" s="39">
        <v>3.3</v>
      </c>
      <c r="AG26" s="40">
        <v>0.7</v>
      </c>
      <c r="AH26" s="39">
        <v>1.9</v>
      </c>
      <c r="AI26" s="40">
        <v>0.5</v>
      </c>
      <c r="AJ26" s="39">
        <v>1.6</v>
      </c>
      <c r="AK26" s="40">
        <v>0.5</v>
      </c>
      <c r="AL26" s="43">
        <v>1.6</v>
      </c>
      <c r="AM26" s="43">
        <v>0.6</v>
      </c>
      <c r="AN26" s="39">
        <v>2.7</v>
      </c>
      <c r="AO26" s="40">
        <v>0.7</v>
      </c>
    </row>
    <row r="27" spans="1:41" ht="11.1" customHeight="1">
      <c r="A27" s="1" t="s">
        <v>133</v>
      </c>
      <c r="B27" s="41">
        <v>0.9</v>
      </c>
      <c r="C27" s="42">
        <v>0.1</v>
      </c>
      <c r="D27" s="41">
        <v>1.2</v>
      </c>
      <c r="E27" s="42">
        <v>0.1</v>
      </c>
      <c r="F27" s="41">
        <v>1</v>
      </c>
      <c r="G27" s="42">
        <v>0.3</v>
      </c>
      <c r="H27" s="41">
        <v>1.4</v>
      </c>
      <c r="I27" s="42">
        <v>0.4</v>
      </c>
      <c r="J27" s="41">
        <v>0.5</v>
      </c>
      <c r="K27" s="42">
        <v>0.2</v>
      </c>
      <c r="L27" s="41">
        <v>0.5</v>
      </c>
      <c r="M27" s="42">
        <v>0.2</v>
      </c>
      <c r="N27" s="41">
        <v>0.4</v>
      </c>
      <c r="O27" s="42">
        <v>0.3</v>
      </c>
      <c r="P27" s="41">
        <v>0.7</v>
      </c>
      <c r="Q27" s="42">
        <v>0.4</v>
      </c>
      <c r="R27" s="41">
        <v>0.9</v>
      </c>
      <c r="S27" s="42">
        <v>0.3</v>
      </c>
      <c r="T27" s="41">
        <v>1.7</v>
      </c>
      <c r="U27" s="42">
        <v>0.5</v>
      </c>
      <c r="V27" s="41">
        <v>2.1</v>
      </c>
      <c r="W27" s="42">
        <v>0.6</v>
      </c>
      <c r="X27" s="41">
        <v>1.4</v>
      </c>
      <c r="Y27" s="42">
        <v>0.5</v>
      </c>
      <c r="Z27" s="41">
        <v>0.2</v>
      </c>
      <c r="AA27" s="42">
        <v>0.2</v>
      </c>
      <c r="AB27" s="41">
        <v>0.5</v>
      </c>
      <c r="AC27" s="42">
        <v>0.3</v>
      </c>
      <c r="AD27" s="41">
        <v>1.3</v>
      </c>
      <c r="AE27" s="42">
        <v>0.5</v>
      </c>
      <c r="AF27" s="41">
        <v>2.5</v>
      </c>
      <c r="AG27" s="42">
        <v>0.6</v>
      </c>
      <c r="AH27" s="41">
        <v>0.8</v>
      </c>
      <c r="AI27" s="42">
        <v>0.4</v>
      </c>
      <c r="AJ27" s="41">
        <v>1.2</v>
      </c>
      <c r="AK27" s="42">
        <v>0.4</v>
      </c>
      <c r="AL27" s="41">
        <v>2.1</v>
      </c>
      <c r="AM27" s="42">
        <v>0.7</v>
      </c>
      <c r="AN27" s="41">
        <v>2.6</v>
      </c>
      <c r="AO27" s="42">
        <v>0.7</v>
      </c>
    </row>
    <row r="28" spans="1:41" ht="11.1" customHeight="1">
      <c r="A28" s="1" t="s">
        <v>158</v>
      </c>
      <c r="B28" s="39">
        <v>0.4</v>
      </c>
      <c r="C28" s="40">
        <v>0.1</v>
      </c>
      <c r="D28" s="39">
        <v>0.3</v>
      </c>
      <c r="E28" s="40">
        <v>0.1</v>
      </c>
      <c r="F28" s="43">
        <v>1</v>
      </c>
      <c r="G28" s="43">
        <v>0.3</v>
      </c>
      <c r="H28" s="39">
        <v>0.8</v>
      </c>
      <c r="I28" s="40">
        <v>0.3</v>
      </c>
      <c r="J28" s="39">
        <v>0.3</v>
      </c>
      <c r="K28" s="40">
        <v>0.2</v>
      </c>
      <c r="L28" s="39">
        <v>0.4</v>
      </c>
      <c r="M28" s="40">
        <v>0.2</v>
      </c>
      <c r="N28" s="39">
        <v>0.1</v>
      </c>
      <c r="O28" s="40">
        <v>0.1</v>
      </c>
      <c r="P28" s="43">
        <v>0.1</v>
      </c>
      <c r="Q28" s="43">
        <v>0.1</v>
      </c>
      <c r="R28" s="43">
        <v>0.2</v>
      </c>
      <c r="S28" s="43">
        <v>0.2</v>
      </c>
      <c r="T28" s="43">
        <v>0</v>
      </c>
      <c r="U28" s="43">
        <v>0</v>
      </c>
      <c r="V28" s="43">
        <v>0</v>
      </c>
      <c r="W28" s="43">
        <v>0.1</v>
      </c>
      <c r="X28" s="39">
        <v>0</v>
      </c>
      <c r="Y28" s="40">
        <v>0.1</v>
      </c>
      <c r="Z28" s="43">
        <v>0.6</v>
      </c>
      <c r="AA28" s="43">
        <v>0.3</v>
      </c>
      <c r="AB28" s="43">
        <v>0.2</v>
      </c>
      <c r="AC28" s="43">
        <v>0.2</v>
      </c>
      <c r="AD28" s="43">
        <v>0.2</v>
      </c>
      <c r="AE28" s="43">
        <v>0.2</v>
      </c>
      <c r="AF28" s="39" t="s">
        <v>18</v>
      </c>
      <c r="AG28" s="40" t="s">
        <v>18</v>
      </c>
      <c r="AH28" s="43">
        <v>0.1</v>
      </c>
      <c r="AI28" s="43">
        <v>0.1</v>
      </c>
      <c r="AJ28" s="39">
        <v>0.1</v>
      </c>
      <c r="AK28" s="40">
        <v>0.1</v>
      </c>
      <c r="AL28" s="39">
        <v>0.3</v>
      </c>
      <c r="AM28" s="40">
        <v>0.2</v>
      </c>
      <c r="AN28" s="43">
        <v>0.1</v>
      </c>
      <c r="AO28" s="43">
        <v>0.1</v>
      </c>
    </row>
    <row r="29" spans="1:41" ht="11.1" customHeight="1">
      <c r="A29" s="1" t="s">
        <v>134</v>
      </c>
      <c r="B29" s="41">
        <v>0.5</v>
      </c>
      <c r="C29" s="42">
        <v>0.1</v>
      </c>
      <c r="D29" s="41">
        <v>0.5</v>
      </c>
      <c r="E29" s="42">
        <v>0.1</v>
      </c>
      <c r="F29" s="41">
        <v>1.1000000000000001</v>
      </c>
      <c r="G29" s="42">
        <v>0.3</v>
      </c>
      <c r="H29" s="41">
        <v>0.8</v>
      </c>
      <c r="I29" s="42">
        <v>0.3</v>
      </c>
      <c r="J29" s="41">
        <v>0.4</v>
      </c>
      <c r="K29" s="42">
        <v>0.2</v>
      </c>
      <c r="L29" s="41">
        <v>0.5</v>
      </c>
      <c r="M29" s="42">
        <v>0.2</v>
      </c>
      <c r="N29" s="44">
        <v>0.5</v>
      </c>
      <c r="O29" s="44">
        <v>0.3</v>
      </c>
      <c r="P29" s="44">
        <v>0.4</v>
      </c>
      <c r="Q29" s="44">
        <v>0.3</v>
      </c>
      <c r="R29" s="41">
        <v>0</v>
      </c>
      <c r="S29" s="42">
        <v>0.1</v>
      </c>
      <c r="T29" s="44" t="s">
        <v>18</v>
      </c>
      <c r="U29" s="44" t="s">
        <v>18</v>
      </c>
      <c r="V29" s="44">
        <v>0</v>
      </c>
      <c r="W29" s="44">
        <v>0.1</v>
      </c>
      <c r="X29" s="41" t="s">
        <v>18</v>
      </c>
      <c r="Y29" s="42" t="s">
        <v>18</v>
      </c>
      <c r="Z29" s="41">
        <v>0.7</v>
      </c>
      <c r="AA29" s="42">
        <v>0.3</v>
      </c>
      <c r="AB29" s="41">
        <v>0.9</v>
      </c>
      <c r="AC29" s="42">
        <v>0.3</v>
      </c>
      <c r="AD29" s="44" t="s">
        <v>18</v>
      </c>
      <c r="AE29" s="44" t="s">
        <v>18</v>
      </c>
      <c r="AF29" s="44">
        <v>0.1</v>
      </c>
      <c r="AG29" s="44">
        <v>0.1</v>
      </c>
      <c r="AH29" s="44">
        <v>0.9</v>
      </c>
      <c r="AI29" s="44">
        <v>0.4</v>
      </c>
      <c r="AJ29" s="41">
        <v>1.3</v>
      </c>
      <c r="AK29" s="42">
        <v>0.4</v>
      </c>
      <c r="AL29" s="44">
        <v>0.1</v>
      </c>
      <c r="AM29" s="44">
        <v>0.1</v>
      </c>
      <c r="AN29" s="41" t="s">
        <v>18</v>
      </c>
      <c r="AO29" s="42" t="s">
        <v>18</v>
      </c>
    </row>
    <row r="30" spans="1:41" ht="11.1" customHeight="1">
      <c r="A30" s="1" t="s">
        <v>31</v>
      </c>
      <c r="B30" s="39">
        <v>0.5</v>
      </c>
      <c r="C30" s="40">
        <v>0.1</v>
      </c>
      <c r="D30" s="39">
        <v>0.7</v>
      </c>
      <c r="E30" s="40">
        <v>0.1</v>
      </c>
      <c r="F30" s="39">
        <v>1.8</v>
      </c>
      <c r="G30" s="40">
        <v>0.4</v>
      </c>
      <c r="H30" s="39">
        <v>1.7</v>
      </c>
      <c r="I30" s="40">
        <v>0.4</v>
      </c>
      <c r="J30" s="39">
        <v>0.2</v>
      </c>
      <c r="K30" s="40">
        <v>0.1</v>
      </c>
      <c r="L30" s="39">
        <v>0.5</v>
      </c>
      <c r="M30" s="40">
        <v>0.2</v>
      </c>
      <c r="N30" s="39">
        <v>0.6</v>
      </c>
      <c r="O30" s="40">
        <v>0.3</v>
      </c>
      <c r="P30" s="39">
        <v>0.2</v>
      </c>
      <c r="Q30" s="40">
        <v>0.2</v>
      </c>
      <c r="R30" s="39">
        <v>0</v>
      </c>
      <c r="S30" s="40">
        <v>0.1</v>
      </c>
      <c r="T30" s="39">
        <v>0.5</v>
      </c>
      <c r="U30" s="40">
        <v>0.3</v>
      </c>
      <c r="V30" s="39">
        <v>0.9</v>
      </c>
      <c r="W30" s="40">
        <v>0.4</v>
      </c>
      <c r="X30" s="39">
        <v>0.6</v>
      </c>
      <c r="Y30" s="40">
        <v>0.3</v>
      </c>
      <c r="Z30" s="39">
        <v>0.2</v>
      </c>
      <c r="AA30" s="40">
        <v>0.1</v>
      </c>
      <c r="AB30" s="39">
        <v>0.2</v>
      </c>
      <c r="AC30" s="40">
        <v>0.2</v>
      </c>
      <c r="AD30" s="39" t="s">
        <v>18</v>
      </c>
      <c r="AE30" s="40" t="s">
        <v>18</v>
      </c>
      <c r="AF30" s="39">
        <v>0.3</v>
      </c>
      <c r="AG30" s="40">
        <v>0.2</v>
      </c>
      <c r="AH30" s="39" t="s">
        <v>18</v>
      </c>
      <c r="AI30" s="40" t="s">
        <v>18</v>
      </c>
      <c r="AJ30" s="39">
        <v>0.2</v>
      </c>
      <c r="AK30" s="40">
        <v>0.2</v>
      </c>
      <c r="AL30" s="39">
        <v>0.2</v>
      </c>
      <c r="AM30" s="40">
        <v>0.2</v>
      </c>
      <c r="AN30" s="39" t="s">
        <v>18</v>
      </c>
      <c r="AO30" s="40" t="s">
        <v>18</v>
      </c>
    </row>
    <row r="31" spans="1:41" ht="11.1" customHeight="1">
      <c r="A31" s="1" t="s">
        <v>135</v>
      </c>
      <c r="B31" s="41">
        <v>0.5</v>
      </c>
      <c r="C31" s="42">
        <v>0.1</v>
      </c>
      <c r="D31" s="41">
        <v>0.9</v>
      </c>
      <c r="E31" s="42">
        <v>0.1</v>
      </c>
      <c r="F31" s="41" t="s">
        <v>18</v>
      </c>
      <c r="G31" s="42" t="s">
        <v>18</v>
      </c>
      <c r="H31" s="41" t="s">
        <v>18</v>
      </c>
      <c r="I31" s="42" t="s">
        <v>18</v>
      </c>
      <c r="J31" s="41">
        <v>0.4</v>
      </c>
      <c r="K31" s="42">
        <v>0.2</v>
      </c>
      <c r="L31" s="41">
        <v>0.7</v>
      </c>
      <c r="M31" s="42">
        <v>0.3</v>
      </c>
      <c r="N31" s="41">
        <v>0.5</v>
      </c>
      <c r="O31" s="42">
        <v>0.3</v>
      </c>
      <c r="P31" s="41">
        <v>1.3</v>
      </c>
      <c r="Q31" s="42">
        <v>0.5</v>
      </c>
      <c r="R31" s="41">
        <v>1.5</v>
      </c>
      <c r="S31" s="42">
        <v>0.5</v>
      </c>
      <c r="T31" s="41">
        <v>1.9</v>
      </c>
      <c r="U31" s="42">
        <v>0.5</v>
      </c>
      <c r="V31" s="44">
        <v>1.6</v>
      </c>
      <c r="W31" s="44">
        <v>0.5</v>
      </c>
      <c r="X31" s="41">
        <v>3</v>
      </c>
      <c r="Y31" s="42">
        <v>0.7</v>
      </c>
      <c r="Z31" s="41">
        <v>0.4</v>
      </c>
      <c r="AA31" s="42">
        <v>0.2</v>
      </c>
      <c r="AB31" s="41">
        <v>0.9</v>
      </c>
      <c r="AC31" s="42">
        <v>0.3</v>
      </c>
      <c r="AD31" s="41">
        <v>0.2</v>
      </c>
      <c r="AE31" s="42">
        <v>0.2</v>
      </c>
      <c r="AF31" s="41">
        <v>0.5</v>
      </c>
      <c r="AG31" s="42">
        <v>0.3</v>
      </c>
      <c r="AH31" s="44">
        <v>0.1</v>
      </c>
      <c r="AI31" s="44">
        <v>0.1</v>
      </c>
      <c r="AJ31" s="41">
        <v>0.5</v>
      </c>
      <c r="AK31" s="42">
        <v>0.3</v>
      </c>
      <c r="AL31" s="44">
        <v>0.4</v>
      </c>
      <c r="AM31" s="44">
        <v>0.3</v>
      </c>
      <c r="AN31" s="44">
        <v>0.4</v>
      </c>
      <c r="AO31" s="44">
        <v>0.3</v>
      </c>
    </row>
    <row r="32" spans="1:41" ht="11.1" customHeight="1">
      <c r="A32" s="1" t="s">
        <v>32</v>
      </c>
      <c r="B32" s="39">
        <v>1.3</v>
      </c>
      <c r="C32" s="40">
        <v>0.1</v>
      </c>
      <c r="D32" s="39">
        <v>1.8</v>
      </c>
      <c r="E32" s="40">
        <v>0.2</v>
      </c>
      <c r="F32" s="39">
        <v>1.1000000000000001</v>
      </c>
      <c r="G32" s="40">
        <v>0.3</v>
      </c>
      <c r="H32" s="39">
        <v>1.5</v>
      </c>
      <c r="I32" s="40">
        <v>0.4</v>
      </c>
      <c r="J32" s="39">
        <v>0.8</v>
      </c>
      <c r="K32" s="40">
        <v>0.3</v>
      </c>
      <c r="L32" s="39">
        <v>1.2</v>
      </c>
      <c r="M32" s="40">
        <v>0.4</v>
      </c>
      <c r="N32" s="39">
        <v>0.9</v>
      </c>
      <c r="O32" s="40">
        <v>0.4</v>
      </c>
      <c r="P32" s="39">
        <v>1.3</v>
      </c>
      <c r="Q32" s="40">
        <v>0.5</v>
      </c>
      <c r="R32" s="39">
        <v>1.8</v>
      </c>
      <c r="S32" s="40">
        <v>0.5</v>
      </c>
      <c r="T32" s="39">
        <v>1.9</v>
      </c>
      <c r="U32" s="40">
        <v>0.5</v>
      </c>
      <c r="V32" s="39">
        <v>2</v>
      </c>
      <c r="W32" s="40">
        <v>0.6</v>
      </c>
      <c r="X32" s="43">
        <v>2.7</v>
      </c>
      <c r="Y32" s="43">
        <v>0.7</v>
      </c>
      <c r="Z32" s="39">
        <v>1.2</v>
      </c>
      <c r="AA32" s="40">
        <v>0.4</v>
      </c>
      <c r="AB32" s="39">
        <v>1.7</v>
      </c>
      <c r="AC32" s="40">
        <v>0.5</v>
      </c>
      <c r="AD32" s="39">
        <v>1.8</v>
      </c>
      <c r="AE32" s="40">
        <v>0.6</v>
      </c>
      <c r="AF32" s="39">
        <v>2.7</v>
      </c>
      <c r="AG32" s="40">
        <v>0.7</v>
      </c>
      <c r="AH32" s="39">
        <v>1.6</v>
      </c>
      <c r="AI32" s="40">
        <v>0.5</v>
      </c>
      <c r="AJ32" s="39">
        <v>2.5</v>
      </c>
      <c r="AK32" s="40">
        <v>0.6</v>
      </c>
      <c r="AL32" s="39">
        <v>2.2999999999999998</v>
      </c>
      <c r="AM32" s="40">
        <v>0.7</v>
      </c>
      <c r="AN32" s="39">
        <v>3.3</v>
      </c>
      <c r="AO32" s="40">
        <v>0.8</v>
      </c>
    </row>
    <row r="33" spans="1:41" ht="11.1" customHeight="1">
      <c r="A33" s="1" t="s">
        <v>159</v>
      </c>
      <c r="B33" s="41">
        <v>0.1</v>
      </c>
      <c r="C33" s="42">
        <v>0</v>
      </c>
      <c r="D33" s="41">
        <v>0</v>
      </c>
      <c r="E33" s="42">
        <v>0</v>
      </c>
      <c r="F33" s="41">
        <v>0</v>
      </c>
      <c r="G33" s="42">
        <v>0.1</v>
      </c>
      <c r="H33" s="41" t="s">
        <v>18</v>
      </c>
      <c r="I33" s="42" t="s">
        <v>18</v>
      </c>
      <c r="J33" s="41">
        <v>0.2</v>
      </c>
      <c r="K33" s="42">
        <v>0.2</v>
      </c>
      <c r="L33" s="41">
        <v>0.1</v>
      </c>
      <c r="M33" s="42">
        <v>0.1</v>
      </c>
      <c r="N33" s="44" t="s">
        <v>18</v>
      </c>
      <c r="O33" s="44" t="s">
        <v>18</v>
      </c>
      <c r="P33" s="44" t="s">
        <v>18</v>
      </c>
      <c r="Q33" s="44" t="s">
        <v>18</v>
      </c>
      <c r="R33" s="41">
        <v>0</v>
      </c>
      <c r="S33" s="42">
        <v>0.1</v>
      </c>
      <c r="T33" s="41">
        <v>0</v>
      </c>
      <c r="U33" s="42">
        <v>0.1</v>
      </c>
      <c r="V33" s="41" t="s">
        <v>18</v>
      </c>
      <c r="W33" s="42" t="s">
        <v>18</v>
      </c>
      <c r="X33" s="41" t="s">
        <v>18</v>
      </c>
      <c r="Y33" s="42" t="s">
        <v>18</v>
      </c>
      <c r="Z33" s="41">
        <v>0.1</v>
      </c>
      <c r="AA33" s="42">
        <v>0.1</v>
      </c>
      <c r="AB33" s="41" t="s">
        <v>18</v>
      </c>
      <c r="AC33" s="42" t="s">
        <v>18</v>
      </c>
      <c r="AD33" s="41" t="s">
        <v>18</v>
      </c>
      <c r="AE33" s="42" t="s">
        <v>18</v>
      </c>
      <c r="AF33" s="41" t="s">
        <v>18</v>
      </c>
      <c r="AG33" s="42" t="s">
        <v>18</v>
      </c>
      <c r="AH33" s="41" t="s">
        <v>18</v>
      </c>
      <c r="AI33" s="42" t="s">
        <v>18</v>
      </c>
      <c r="AJ33" s="41" t="s">
        <v>18</v>
      </c>
      <c r="AK33" s="42" t="s">
        <v>18</v>
      </c>
      <c r="AL33" s="44">
        <v>0.1</v>
      </c>
      <c r="AM33" s="44">
        <v>0.1</v>
      </c>
      <c r="AN33" s="44">
        <v>0</v>
      </c>
      <c r="AO33" s="44">
        <v>0.1</v>
      </c>
    </row>
    <row r="34" spans="1:41" ht="11.1" customHeight="1">
      <c r="A34" s="1" t="s">
        <v>33</v>
      </c>
      <c r="B34" s="39">
        <v>0.8</v>
      </c>
      <c r="C34" s="40">
        <v>0.1</v>
      </c>
      <c r="D34" s="39">
        <v>0.9</v>
      </c>
      <c r="E34" s="40">
        <v>0.1</v>
      </c>
      <c r="F34" s="39">
        <v>1.1000000000000001</v>
      </c>
      <c r="G34" s="40">
        <v>0.3</v>
      </c>
      <c r="H34" s="39">
        <v>1.1000000000000001</v>
      </c>
      <c r="I34" s="40">
        <v>0.3</v>
      </c>
      <c r="J34" s="39">
        <v>0.5</v>
      </c>
      <c r="K34" s="40">
        <v>0.2</v>
      </c>
      <c r="L34" s="39">
        <v>0.7</v>
      </c>
      <c r="M34" s="40">
        <v>0.3</v>
      </c>
      <c r="N34" s="39">
        <v>0.6</v>
      </c>
      <c r="O34" s="40">
        <v>0.3</v>
      </c>
      <c r="P34" s="39">
        <v>1.2</v>
      </c>
      <c r="Q34" s="40">
        <v>0.5</v>
      </c>
      <c r="R34" s="39">
        <v>0.3</v>
      </c>
      <c r="S34" s="40">
        <v>0.2</v>
      </c>
      <c r="T34" s="39">
        <v>0.9</v>
      </c>
      <c r="U34" s="40">
        <v>0.3</v>
      </c>
      <c r="V34" s="39">
        <v>0.5</v>
      </c>
      <c r="W34" s="40">
        <v>0.3</v>
      </c>
      <c r="X34" s="39">
        <v>0.4</v>
      </c>
      <c r="Y34" s="40">
        <v>0.2</v>
      </c>
      <c r="Z34" s="39">
        <v>0.6</v>
      </c>
      <c r="AA34" s="40">
        <v>0.3</v>
      </c>
      <c r="AB34" s="39">
        <v>0.5</v>
      </c>
      <c r="AC34" s="40">
        <v>0.3</v>
      </c>
      <c r="AD34" s="43">
        <v>1.7</v>
      </c>
      <c r="AE34" s="43">
        <v>0.5</v>
      </c>
      <c r="AF34" s="39">
        <v>2</v>
      </c>
      <c r="AG34" s="40">
        <v>0.6</v>
      </c>
      <c r="AH34" s="39">
        <v>1.1000000000000001</v>
      </c>
      <c r="AI34" s="40">
        <v>0.4</v>
      </c>
      <c r="AJ34" s="39">
        <v>1.6</v>
      </c>
      <c r="AK34" s="40">
        <v>0.5</v>
      </c>
      <c r="AL34" s="39">
        <v>1.8</v>
      </c>
      <c r="AM34" s="40">
        <v>0.6</v>
      </c>
      <c r="AN34" s="39">
        <v>1.3</v>
      </c>
      <c r="AO34" s="40">
        <v>0.5</v>
      </c>
    </row>
    <row r="35" spans="1:41" ht="11.1" customHeight="1">
      <c r="A35" s="1" t="s">
        <v>34</v>
      </c>
      <c r="B35" s="41">
        <v>3</v>
      </c>
      <c r="C35" s="42">
        <v>0.2</v>
      </c>
      <c r="D35" s="41">
        <v>3.3</v>
      </c>
      <c r="E35" s="42">
        <v>0.2</v>
      </c>
      <c r="F35" s="41">
        <v>5.6</v>
      </c>
      <c r="G35" s="42">
        <v>0.7</v>
      </c>
      <c r="H35" s="41">
        <v>5.3</v>
      </c>
      <c r="I35" s="42">
        <v>0.7</v>
      </c>
      <c r="J35" s="41">
        <v>3.6</v>
      </c>
      <c r="K35" s="42">
        <v>0.6</v>
      </c>
      <c r="L35" s="41">
        <v>4.2</v>
      </c>
      <c r="M35" s="42">
        <v>0.7</v>
      </c>
      <c r="N35" s="41">
        <v>2.6</v>
      </c>
      <c r="O35" s="42">
        <v>0.7</v>
      </c>
      <c r="P35" s="41">
        <v>2.2999999999999998</v>
      </c>
      <c r="Q35" s="42">
        <v>0.7</v>
      </c>
      <c r="R35" s="41">
        <v>0.5</v>
      </c>
      <c r="S35" s="42">
        <v>0.3</v>
      </c>
      <c r="T35" s="41">
        <v>0.3</v>
      </c>
      <c r="U35" s="42">
        <v>0.2</v>
      </c>
      <c r="V35" s="44">
        <v>0.4</v>
      </c>
      <c r="W35" s="44">
        <v>0.3</v>
      </c>
      <c r="X35" s="41">
        <v>0.5</v>
      </c>
      <c r="Y35" s="42">
        <v>0.3</v>
      </c>
      <c r="Z35" s="41">
        <v>4.5999999999999996</v>
      </c>
      <c r="AA35" s="42">
        <v>0.8</v>
      </c>
      <c r="AB35" s="41">
        <v>5</v>
      </c>
      <c r="AC35" s="42">
        <v>0.8</v>
      </c>
      <c r="AD35" s="44">
        <v>0.6</v>
      </c>
      <c r="AE35" s="44">
        <v>0.3</v>
      </c>
      <c r="AF35" s="44">
        <v>1.9</v>
      </c>
      <c r="AG35" s="44">
        <v>0.6</v>
      </c>
      <c r="AH35" s="41">
        <v>0.5</v>
      </c>
      <c r="AI35" s="42">
        <v>0.3</v>
      </c>
      <c r="AJ35" s="41">
        <v>1.6</v>
      </c>
      <c r="AK35" s="42">
        <v>0.5</v>
      </c>
      <c r="AL35" s="44">
        <v>0.9</v>
      </c>
      <c r="AM35" s="44">
        <v>0.4</v>
      </c>
      <c r="AN35" s="44">
        <v>1.5</v>
      </c>
      <c r="AO35" s="44">
        <v>0.6</v>
      </c>
    </row>
    <row r="36" spans="1:41" ht="11.1" customHeight="1">
      <c r="A36" s="1" t="s">
        <v>35</v>
      </c>
      <c r="B36" s="39">
        <v>1.1000000000000001</v>
      </c>
      <c r="C36" s="40">
        <v>0.1</v>
      </c>
      <c r="D36" s="39">
        <v>1.1000000000000001</v>
      </c>
      <c r="E36" s="40">
        <v>0.1</v>
      </c>
      <c r="F36" s="39">
        <v>0</v>
      </c>
      <c r="G36" s="40">
        <v>0.1</v>
      </c>
      <c r="H36" s="39">
        <v>0.2</v>
      </c>
      <c r="I36" s="40">
        <v>0.1</v>
      </c>
      <c r="J36" s="39">
        <v>0</v>
      </c>
      <c r="K36" s="40">
        <v>0.1</v>
      </c>
      <c r="L36" s="39">
        <v>0.1</v>
      </c>
      <c r="M36" s="40">
        <v>0.1</v>
      </c>
      <c r="N36" s="39" t="s">
        <v>18</v>
      </c>
      <c r="O36" s="40" t="s">
        <v>18</v>
      </c>
      <c r="P36" s="39">
        <v>0.1</v>
      </c>
      <c r="Q36" s="40">
        <v>0.1</v>
      </c>
      <c r="R36" s="39">
        <v>0.5</v>
      </c>
      <c r="S36" s="40">
        <v>0.3</v>
      </c>
      <c r="T36" s="43">
        <v>0.6</v>
      </c>
      <c r="U36" s="43">
        <v>0.3</v>
      </c>
      <c r="V36" s="43">
        <v>2.2999999999999998</v>
      </c>
      <c r="W36" s="43">
        <v>0.6</v>
      </c>
      <c r="X36" s="39">
        <v>2.2000000000000002</v>
      </c>
      <c r="Y36" s="40">
        <v>0.6</v>
      </c>
      <c r="Z36" s="43">
        <v>3.5</v>
      </c>
      <c r="AA36" s="43">
        <v>0.7</v>
      </c>
      <c r="AB36" s="43">
        <v>2.8</v>
      </c>
      <c r="AC36" s="43">
        <v>0.6</v>
      </c>
      <c r="AD36" s="43">
        <v>4.3</v>
      </c>
      <c r="AE36" s="43">
        <v>0.9</v>
      </c>
      <c r="AF36" s="43">
        <v>5.0999999999999996</v>
      </c>
      <c r="AG36" s="43">
        <v>0.9</v>
      </c>
      <c r="AH36" s="43">
        <v>0.7</v>
      </c>
      <c r="AI36" s="43">
        <v>0.3</v>
      </c>
      <c r="AJ36" s="43">
        <v>0.8</v>
      </c>
      <c r="AK36" s="43">
        <v>0.4</v>
      </c>
      <c r="AL36" s="43" t="s">
        <v>18</v>
      </c>
      <c r="AM36" s="43" t="s">
        <v>18</v>
      </c>
      <c r="AN36" s="43">
        <v>0.1</v>
      </c>
      <c r="AO36" s="43">
        <v>0.1</v>
      </c>
    </row>
    <row r="37" spans="1:41" ht="11.1" customHeight="1">
      <c r="A37" s="1" t="s">
        <v>137</v>
      </c>
      <c r="B37" s="41">
        <v>1.7</v>
      </c>
      <c r="C37" s="42">
        <v>0.2</v>
      </c>
      <c r="D37" s="41">
        <v>2</v>
      </c>
      <c r="E37" s="42">
        <v>0.2</v>
      </c>
      <c r="F37" s="41">
        <v>4.8</v>
      </c>
      <c r="G37" s="42">
        <v>0.7</v>
      </c>
      <c r="H37" s="41">
        <v>6.2</v>
      </c>
      <c r="I37" s="42">
        <v>0.8</v>
      </c>
      <c r="J37" s="41">
        <v>2.7</v>
      </c>
      <c r="K37" s="42">
        <v>0.6</v>
      </c>
      <c r="L37" s="41">
        <v>2.9</v>
      </c>
      <c r="M37" s="42">
        <v>0.6</v>
      </c>
      <c r="N37" s="41">
        <v>1.9</v>
      </c>
      <c r="O37" s="42">
        <v>0.6</v>
      </c>
      <c r="P37" s="41">
        <v>2.5</v>
      </c>
      <c r="Q37" s="42">
        <v>0.7</v>
      </c>
      <c r="R37" s="41">
        <v>0.4</v>
      </c>
      <c r="S37" s="42">
        <v>0.2</v>
      </c>
      <c r="T37" s="44">
        <v>0.2</v>
      </c>
      <c r="U37" s="44">
        <v>0.1</v>
      </c>
      <c r="V37" s="44" t="s">
        <v>18</v>
      </c>
      <c r="W37" s="44" t="s">
        <v>18</v>
      </c>
      <c r="X37" s="44" t="s">
        <v>18</v>
      </c>
      <c r="Y37" s="44" t="s">
        <v>18</v>
      </c>
      <c r="Z37" s="44" t="s">
        <v>18</v>
      </c>
      <c r="AA37" s="44" t="s">
        <v>18</v>
      </c>
      <c r="AB37" s="44" t="s">
        <v>18</v>
      </c>
      <c r="AC37" s="44" t="s">
        <v>18</v>
      </c>
      <c r="AD37" s="44" t="s">
        <v>18</v>
      </c>
      <c r="AE37" s="44" t="s">
        <v>18</v>
      </c>
      <c r="AF37" s="44" t="s">
        <v>18</v>
      </c>
      <c r="AG37" s="44" t="s">
        <v>18</v>
      </c>
      <c r="AH37" s="44" t="s">
        <v>18</v>
      </c>
      <c r="AI37" s="44" t="s">
        <v>18</v>
      </c>
      <c r="AJ37" s="44" t="s">
        <v>18</v>
      </c>
      <c r="AK37" s="44" t="s">
        <v>18</v>
      </c>
      <c r="AL37" s="44" t="s">
        <v>18</v>
      </c>
      <c r="AM37" s="44" t="s">
        <v>18</v>
      </c>
      <c r="AN37" s="44" t="s">
        <v>18</v>
      </c>
      <c r="AO37" s="44" t="s">
        <v>18</v>
      </c>
    </row>
    <row r="38" spans="1:41" ht="11.1" customHeight="1">
      <c r="A38" s="1" t="s">
        <v>37</v>
      </c>
      <c r="B38" s="39">
        <v>2.1</v>
      </c>
      <c r="C38" s="40">
        <v>0.2</v>
      </c>
      <c r="D38" s="39">
        <v>2.1</v>
      </c>
      <c r="E38" s="40">
        <v>0.2</v>
      </c>
      <c r="F38" s="43">
        <v>5.6</v>
      </c>
      <c r="G38" s="43">
        <v>0.7</v>
      </c>
      <c r="H38" s="43">
        <v>5.3</v>
      </c>
      <c r="I38" s="43">
        <v>0.7</v>
      </c>
      <c r="J38" s="39">
        <v>3.6</v>
      </c>
      <c r="K38" s="40">
        <v>0.6</v>
      </c>
      <c r="L38" s="39">
        <v>4.2</v>
      </c>
      <c r="M38" s="40">
        <v>0.7</v>
      </c>
      <c r="N38" s="43">
        <v>2.6</v>
      </c>
      <c r="O38" s="43">
        <v>0.7</v>
      </c>
      <c r="P38" s="43">
        <v>2.2999999999999998</v>
      </c>
      <c r="Q38" s="43">
        <v>0.7</v>
      </c>
      <c r="R38" s="43">
        <v>0.3</v>
      </c>
      <c r="S38" s="43">
        <v>0.2</v>
      </c>
      <c r="T38" s="43">
        <v>0.3</v>
      </c>
      <c r="U38" s="43">
        <v>0.2</v>
      </c>
      <c r="V38" s="43">
        <v>0.4</v>
      </c>
      <c r="W38" s="43">
        <v>0.3</v>
      </c>
      <c r="X38" s="43">
        <v>0.4</v>
      </c>
      <c r="Y38" s="43">
        <v>0.3</v>
      </c>
      <c r="Z38" s="43" t="s">
        <v>18</v>
      </c>
      <c r="AA38" s="43" t="s">
        <v>18</v>
      </c>
      <c r="AB38" s="43" t="s">
        <v>18</v>
      </c>
      <c r="AC38" s="43" t="s">
        <v>18</v>
      </c>
      <c r="AD38" s="43" t="s">
        <v>18</v>
      </c>
      <c r="AE38" s="43" t="s">
        <v>18</v>
      </c>
      <c r="AF38" s="43" t="s">
        <v>18</v>
      </c>
      <c r="AG38" s="43" t="s">
        <v>18</v>
      </c>
      <c r="AH38" s="43" t="s">
        <v>18</v>
      </c>
      <c r="AI38" s="43" t="s">
        <v>18</v>
      </c>
      <c r="AJ38" s="43" t="s">
        <v>18</v>
      </c>
      <c r="AK38" s="43" t="s">
        <v>18</v>
      </c>
      <c r="AL38" s="43" t="s">
        <v>18</v>
      </c>
      <c r="AM38" s="43" t="s">
        <v>18</v>
      </c>
      <c r="AN38" s="43" t="s">
        <v>18</v>
      </c>
      <c r="AO38" s="43" t="s">
        <v>18</v>
      </c>
    </row>
    <row r="39" spans="1:41" ht="11.1" customHeight="1">
      <c r="A39" s="1" t="s">
        <v>142</v>
      </c>
      <c r="B39" s="41">
        <v>0.5</v>
      </c>
      <c r="C39" s="42">
        <v>0.1</v>
      </c>
      <c r="D39" s="41">
        <v>0.7</v>
      </c>
      <c r="E39" s="42">
        <v>0.1</v>
      </c>
      <c r="F39" s="44">
        <v>0.8</v>
      </c>
      <c r="G39" s="44">
        <v>0.3</v>
      </c>
      <c r="H39" s="44">
        <v>1.3</v>
      </c>
      <c r="I39" s="44">
        <v>0.4</v>
      </c>
      <c r="J39" s="41">
        <v>0.3</v>
      </c>
      <c r="K39" s="42">
        <v>0.2</v>
      </c>
      <c r="L39" s="41">
        <v>0.4</v>
      </c>
      <c r="M39" s="42">
        <v>0.2</v>
      </c>
      <c r="N39" s="44">
        <v>0.1</v>
      </c>
      <c r="O39" s="44">
        <v>0.2</v>
      </c>
      <c r="P39" s="44">
        <v>0.4</v>
      </c>
      <c r="Q39" s="44">
        <v>0.3</v>
      </c>
      <c r="R39" s="44">
        <v>0.3</v>
      </c>
      <c r="S39" s="44">
        <v>0.2</v>
      </c>
      <c r="T39" s="44">
        <v>0.2</v>
      </c>
      <c r="U39" s="44">
        <v>0.2</v>
      </c>
      <c r="V39" s="44">
        <v>0.4</v>
      </c>
      <c r="W39" s="44">
        <v>0.3</v>
      </c>
      <c r="X39" s="44">
        <v>0.2</v>
      </c>
      <c r="Y39" s="44">
        <v>0.2</v>
      </c>
      <c r="Z39" s="44">
        <v>0.5</v>
      </c>
      <c r="AA39" s="44">
        <v>0.3</v>
      </c>
      <c r="AB39" s="44">
        <v>0.7</v>
      </c>
      <c r="AC39" s="44">
        <v>0.3</v>
      </c>
      <c r="AD39" s="44">
        <v>0.8</v>
      </c>
      <c r="AE39" s="44">
        <v>0.4</v>
      </c>
      <c r="AF39" s="44">
        <v>1.1000000000000001</v>
      </c>
      <c r="AG39" s="44">
        <v>0.4</v>
      </c>
      <c r="AH39" s="44">
        <v>0.1</v>
      </c>
      <c r="AI39" s="44">
        <v>0.1</v>
      </c>
      <c r="AJ39" s="44">
        <v>0.6</v>
      </c>
      <c r="AK39" s="44">
        <v>0.3</v>
      </c>
      <c r="AL39" s="44">
        <v>0.6</v>
      </c>
      <c r="AM39" s="44">
        <v>0.3</v>
      </c>
      <c r="AN39" s="44">
        <v>1.3</v>
      </c>
      <c r="AO39" s="44">
        <v>0.5</v>
      </c>
    </row>
    <row r="40" spans="1:41" ht="11.1" customHeight="1">
      <c r="A40" s="1" t="s">
        <v>144</v>
      </c>
      <c r="B40" s="39">
        <v>0.3</v>
      </c>
      <c r="C40" s="40">
        <v>0.1</v>
      </c>
      <c r="D40" s="39">
        <v>0.5</v>
      </c>
      <c r="E40" s="40">
        <v>0.1</v>
      </c>
      <c r="F40" s="43">
        <v>0.4</v>
      </c>
      <c r="G40" s="43">
        <v>0.2</v>
      </c>
      <c r="H40" s="39" t="s">
        <v>18</v>
      </c>
      <c r="I40" s="40" t="s">
        <v>18</v>
      </c>
      <c r="J40" s="39">
        <v>0.1</v>
      </c>
      <c r="K40" s="40">
        <v>0.1</v>
      </c>
      <c r="L40" s="39">
        <v>0.4</v>
      </c>
      <c r="M40" s="40">
        <v>0.2</v>
      </c>
      <c r="N40" s="39">
        <v>0</v>
      </c>
      <c r="O40" s="40">
        <v>0.1</v>
      </c>
      <c r="P40" s="39">
        <v>0.6</v>
      </c>
      <c r="Q40" s="40">
        <v>0.3</v>
      </c>
      <c r="R40" s="39">
        <v>0.3</v>
      </c>
      <c r="S40" s="40">
        <v>0.2</v>
      </c>
      <c r="T40" s="39">
        <v>0.5</v>
      </c>
      <c r="U40" s="40">
        <v>0.3</v>
      </c>
      <c r="V40" s="39">
        <v>0.1</v>
      </c>
      <c r="W40" s="40">
        <v>0.1</v>
      </c>
      <c r="X40" s="39">
        <v>0.4</v>
      </c>
      <c r="Y40" s="40">
        <v>0.3</v>
      </c>
      <c r="Z40" s="43">
        <v>0.3</v>
      </c>
      <c r="AA40" s="43">
        <v>0.2</v>
      </c>
      <c r="AB40" s="39">
        <v>0.1</v>
      </c>
      <c r="AC40" s="40">
        <v>0.1</v>
      </c>
      <c r="AD40" s="39">
        <v>0.8</v>
      </c>
      <c r="AE40" s="40">
        <v>0.4</v>
      </c>
      <c r="AF40" s="39">
        <v>2.6</v>
      </c>
      <c r="AG40" s="40">
        <v>0.7</v>
      </c>
      <c r="AH40" s="39">
        <v>0.4</v>
      </c>
      <c r="AI40" s="40">
        <v>0.2</v>
      </c>
      <c r="AJ40" s="43">
        <v>0.8</v>
      </c>
      <c r="AK40" s="43">
        <v>0.4</v>
      </c>
      <c r="AL40" s="43">
        <v>0.5</v>
      </c>
      <c r="AM40" s="43">
        <v>0.3</v>
      </c>
      <c r="AN40" s="43">
        <v>0.7</v>
      </c>
      <c r="AO40" s="43">
        <v>0.4</v>
      </c>
    </row>
    <row r="41" spans="1:41" ht="11.1" customHeight="1">
      <c r="A41" s="1" t="s">
        <v>143</v>
      </c>
      <c r="B41" s="41">
        <v>0.7</v>
      </c>
      <c r="C41" s="42">
        <v>0.1</v>
      </c>
      <c r="D41" s="41">
        <v>1.1000000000000001</v>
      </c>
      <c r="E41" s="42">
        <v>0.1</v>
      </c>
      <c r="F41" s="44">
        <v>1.6</v>
      </c>
      <c r="G41" s="44">
        <v>0.4</v>
      </c>
      <c r="H41" s="44">
        <v>2.6</v>
      </c>
      <c r="I41" s="44">
        <v>0.5</v>
      </c>
      <c r="J41" s="44">
        <v>1</v>
      </c>
      <c r="K41" s="44">
        <v>0.3</v>
      </c>
      <c r="L41" s="44">
        <v>1.3</v>
      </c>
      <c r="M41" s="44">
        <v>0.4</v>
      </c>
      <c r="N41" s="41">
        <v>0.7</v>
      </c>
      <c r="O41" s="42">
        <v>0.4</v>
      </c>
      <c r="P41" s="44">
        <v>0.6</v>
      </c>
      <c r="Q41" s="44">
        <v>0.4</v>
      </c>
      <c r="R41" s="41">
        <v>0.3</v>
      </c>
      <c r="S41" s="42">
        <v>0.2</v>
      </c>
      <c r="T41" s="41">
        <v>0.1</v>
      </c>
      <c r="U41" s="42">
        <v>0.1</v>
      </c>
      <c r="V41" s="41">
        <v>0.3</v>
      </c>
      <c r="W41" s="42">
        <v>0.2</v>
      </c>
      <c r="X41" s="44">
        <v>0.3</v>
      </c>
      <c r="Y41" s="44">
        <v>0.2</v>
      </c>
      <c r="Z41" s="44">
        <v>0.2</v>
      </c>
      <c r="AA41" s="44">
        <v>0.2</v>
      </c>
      <c r="AB41" s="41">
        <v>0.2</v>
      </c>
      <c r="AC41" s="42">
        <v>0.2</v>
      </c>
      <c r="AD41" s="41">
        <v>0.5</v>
      </c>
      <c r="AE41" s="42">
        <v>0.3</v>
      </c>
      <c r="AF41" s="41">
        <v>0.7</v>
      </c>
      <c r="AG41" s="42">
        <v>0.4</v>
      </c>
      <c r="AH41" s="44">
        <v>0.3</v>
      </c>
      <c r="AI41" s="44">
        <v>0.2</v>
      </c>
      <c r="AJ41" s="44">
        <v>0.9</v>
      </c>
      <c r="AK41" s="44">
        <v>0.4</v>
      </c>
      <c r="AL41" s="44">
        <v>0.6</v>
      </c>
      <c r="AM41" s="44">
        <v>0.4</v>
      </c>
      <c r="AN41" s="44">
        <v>0.8</v>
      </c>
      <c r="AO41" s="44">
        <v>0.4</v>
      </c>
    </row>
    <row r="42" spans="1:41" ht="11.1" customHeight="1">
      <c r="A42" s="1" t="s">
        <v>160</v>
      </c>
      <c r="B42" s="39">
        <v>0</v>
      </c>
      <c r="C42" s="40">
        <v>0</v>
      </c>
      <c r="D42" s="39">
        <v>0.1</v>
      </c>
      <c r="E42" s="40">
        <v>0</v>
      </c>
      <c r="F42" s="43">
        <v>0.1</v>
      </c>
      <c r="G42" s="43">
        <v>0.1</v>
      </c>
      <c r="H42" s="43">
        <v>0</v>
      </c>
      <c r="I42" s="43">
        <v>0.1</v>
      </c>
      <c r="J42" s="43" t="s">
        <v>18</v>
      </c>
      <c r="K42" s="43" t="s">
        <v>18</v>
      </c>
      <c r="L42" s="43">
        <v>0.1</v>
      </c>
      <c r="M42" s="43">
        <v>0.1</v>
      </c>
      <c r="N42" s="43" t="s">
        <v>18</v>
      </c>
      <c r="O42" s="43" t="s">
        <v>18</v>
      </c>
      <c r="P42" s="43" t="s">
        <v>18</v>
      </c>
      <c r="Q42" s="43" t="s">
        <v>18</v>
      </c>
      <c r="R42" s="39" t="s">
        <v>18</v>
      </c>
      <c r="S42" s="40" t="s">
        <v>18</v>
      </c>
      <c r="T42" s="39">
        <v>0.1</v>
      </c>
      <c r="U42" s="40">
        <v>0.1</v>
      </c>
      <c r="V42" s="43">
        <v>0.1</v>
      </c>
      <c r="W42" s="43">
        <v>0.1</v>
      </c>
      <c r="X42" s="43" t="s">
        <v>18</v>
      </c>
      <c r="Y42" s="43" t="s">
        <v>18</v>
      </c>
      <c r="Z42" s="43">
        <v>0</v>
      </c>
      <c r="AA42" s="43">
        <v>0.1</v>
      </c>
      <c r="AB42" s="43">
        <v>0.1</v>
      </c>
      <c r="AC42" s="43">
        <v>0.1</v>
      </c>
      <c r="AD42" s="43">
        <v>0.1</v>
      </c>
      <c r="AE42" s="43">
        <v>0.1</v>
      </c>
      <c r="AF42" s="43">
        <v>0</v>
      </c>
      <c r="AG42" s="43">
        <v>0.1</v>
      </c>
      <c r="AH42" s="43" t="s">
        <v>18</v>
      </c>
      <c r="AI42" s="43" t="s">
        <v>18</v>
      </c>
      <c r="AJ42" s="43">
        <v>0.2</v>
      </c>
      <c r="AK42" s="43">
        <v>0.2</v>
      </c>
      <c r="AL42" s="43">
        <v>0.1</v>
      </c>
      <c r="AM42" s="43">
        <v>0.1</v>
      </c>
      <c r="AN42" s="43" t="s">
        <v>18</v>
      </c>
      <c r="AO42" s="43" t="s">
        <v>18</v>
      </c>
    </row>
    <row r="43" spans="1:41" ht="11.1" customHeight="1">
      <c r="A43" s="1" t="s">
        <v>161</v>
      </c>
      <c r="B43" s="44"/>
      <c r="C43" s="44"/>
      <c r="D43" s="41">
        <v>0.1</v>
      </c>
      <c r="E43" s="42">
        <v>0</v>
      </c>
      <c r="F43" s="44"/>
      <c r="G43" s="44"/>
      <c r="H43" s="44">
        <v>0</v>
      </c>
      <c r="I43" s="44">
        <v>0</v>
      </c>
      <c r="J43" s="44"/>
      <c r="K43" s="44"/>
      <c r="L43" s="44">
        <v>0.6</v>
      </c>
      <c r="M43" s="44">
        <v>0.3</v>
      </c>
      <c r="N43" s="44"/>
      <c r="O43" s="44"/>
      <c r="P43" s="44" t="s">
        <v>18</v>
      </c>
      <c r="Q43" s="44" t="s">
        <v>18</v>
      </c>
      <c r="R43" s="44"/>
      <c r="S43" s="44"/>
      <c r="T43" s="41" t="s">
        <v>18</v>
      </c>
      <c r="U43" s="42" t="s">
        <v>18</v>
      </c>
      <c r="V43" s="44"/>
      <c r="W43" s="44"/>
      <c r="X43" s="44" t="s">
        <v>18</v>
      </c>
      <c r="Y43" s="44" t="s">
        <v>18</v>
      </c>
      <c r="Z43" s="44"/>
      <c r="AA43" s="44"/>
      <c r="AB43" s="44" t="s">
        <v>18</v>
      </c>
      <c r="AC43" s="44" t="s">
        <v>18</v>
      </c>
      <c r="AD43" s="44"/>
      <c r="AE43" s="44"/>
      <c r="AF43" s="44" t="s">
        <v>18</v>
      </c>
      <c r="AG43" s="44" t="s">
        <v>18</v>
      </c>
      <c r="AH43" s="44"/>
      <c r="AI43" s="44"/>
      <c r="AJ43" s="44">
        <v>0</v>
      </c>
      <c r="AK43" s="44">
        <v>0.1</v>
      </c>
      <c r="AL43" s="44"/>
      <c r="AM43" s="44"/>
      <c r="AN43" s="44" t="s">
        <v>18</v>
      </c>
      <c r="AO43" s="44" t="s">
        <v>18</v>
      </c>
    </row>
    <row r="44" spans="1:41" ht="11.1" customHeight="1">
      <c r="A44" s="1" t="s">
        <v>38</v>
      </c>
      <c r="B44" s="39"/>
      <c r="C44" s="40"/>
      <c r="D44" s="39"/>
      <c r="E44" s="40"/>
      <c r="F44" s="43" t="s">
        <v>18</v>
      </c>
      <c r="G44" s="43" t="s">
        <v>18</v>
      </c>
      <c r="H44" s="43" t="s">
        <v>18</v>
      </c>
      <c r="I44" s="43" t="s">
        <v>18</v>
      </c>
      <c r="J44" s="43">
        <v>4.8</v>
      </c>
      <c r="K44" s="43">
        <v>1.2</v>
      </c>
      <c r="L44" s="43">
        <v>4.8</v>
      </c>
      <c r="M44" s="43">
        <v>1.2</v>
      </c>
      <c r="N44" s="43" t="s">
        <v>18</v>
      </c>
      <c r="O44" s="43" t="s">
        <v>18</v>
      </c>
      <c r="P44" s="43" t="s">
        <v>18</v>
      </c>
      <c r="Q44" s="43" t="s">
        <v>18</v>
      </c>
      <c r="R44" s="39" t="s">
        <v>18</v>
      </c>
      <c r="S44" s="40" t="s">
        <v>18</v>
      </c>
      <c r="T44" s="39" t="s">
        <v>18</v>
      </c>
      <c r="U44" s="40" t="s">
        <v>18</v>
      </c>
      <c r="V44" s="43" t="s">
        <v>18</v>
      </c>
      <c r="W44" s="43" t="s">
        <v>18</v>
      </c>
      <c r="X44" s="43" t="s">
        <v>18</v>
      </c>
      <c r="Y44" s="43" t="s">
        <v>18</v>
      </c>
      <c r="Z44" s="43" t="s">
        <v>18</v>
      </c>
      <c r="AA44" s="43" t="s">
        <v>18</v>
      </c>
      <c r="AB44" s="43" t="s">
        <v>18</v>
      </c>
      <c r="AC44" s="43" t="s">
        <v>18</v>
      </c>
      <c r="AD44" s="43" t="s">
        <v>18</v>
      </c>
      <c r="AE44" s="43" t="s">
        <v>18</v>
      </c>
      <c r="AF44" s="43" t="s">
        <v>18</v>
      </c>
      <c r="AG44" s="43" t="s">
        <v>18</v>
      </c>
      <c r="AH44" s="43" t="s">
        <v>18</v>
      </c>
      <c r="AI44" s="43" t="s">
        <v>18</v>
      </c>
      <c r="AJ44" s="43" t="s">
        <v>18</v>
      </c>
      <c r="AK44" s="43" t="s">
        <v>18</v>
      </c>
      <c r="AL44" s="43" t="s">
        <v>18</v>
      </c>
      <c r="AM44" s="43" t="s">
        <v>18</v>
      </c>
      <c r="AN44" s="43" t="s">
        <v>18</v>
      </c>
      <c r="AO44" s="43" t="s">
        <v>18</v>
      </c>
    </row>
    <row r="45" spans="1:41" ht="11.1" customHeight="1">
      <c r="A45" s="1" t="s">
        <v>39</v>
      </c>
      <c r="B45" s="41"/>
      <c r="C45" s="42"/>
      <c r="D45" s="41"/>
      <c r="E45" s="42"/>
      <c r="F45" s="41" t="s">
        <v>18</v>
      </c>
      <c r="G45" s="42" t="s">
        <v>18</v>
      </c>
      <c r="H45" s="41" t="s">
        <v>18</v>
      </c>
      <c r="I45" s="42" t="s">
        <v>18</v>
      </c>
      <c r="J45" s="44">
        <v>5.7</v>
      </c>
      <c r="K45" s="44">
        <v>1.6</v>
      </c>
      <c r="L45" s="41">
        <v>6</v>
      </c>
      <c r="M45" s="42">
        <v>1.6</v>
      </c>
      <c r="N45" s="41" t="s">
        <v>18</v>
      </c>
      <c r="O45" s="42" t="s">
        <v>18</v>
      </c>
      <c r="P45" s="41" t="s">
        <v>18</v>
      </c>
      <c r="Q45" s="42" t="s">
        <v>18</v>
      </c>
      <c r="R45" s="41" t="s">
        <v>18</v>
      </c>
      <c r="S45" s="42" t="s">
        <v>18</v>
      </c>
      <c r="T45" s="41" t="s">
        <v>18</v>
      </c>
      <c r="U45" s="42" t="s">
        <v>18</v>
      </c>
      <c r="V45" s="41" t="s">
        <v>18</v>
      </c>
      <c r="W45" s="42" t="s">
        <v>18</v>
      </c>
      <c r="X45" s="41" t="s">
        <v>18</v>
      </c>
      <c r="Y45" s="42" t="s">
        <v>18</v>
      </c>
      <c r="Z45" s="44" t="s">
        <v>18</v>
      </c>
      <c r="AA45" s="44" t="s">
        <v>18</v>
      </c>
      <c r="AB45" s="41" t="s">
        <v>18</v>
      </c>
      <c r="AC45" s="42" t="s">
        <v>18</v>
      </c>
      <c r="AD45" s="44" t="s">
        <v>18</v>
      </c>
      <c r="AE45" s="44" t="s">
        <v>18</v>
      </c>
      <c r="AF45" s="44" t="s">
        <v>18</v>
      </c>
      <c r="AG45" s="44" t="s">
        <v>18</v>
      </c>
      <c r="AH45" s="44" t="s">
        <v>18</v>
      </c>
      <c r="AI45" s="44" t="s">
        <v>18</v>
      </c>
      <c r="AJ45" s="44" t="s">
        <v>18</v>
      </c>
      <c r="AK45" s="44" t="s">
        <v>18</v>
      </c>
      <c r="AL45" s="44" t="s">
        <v>18</v>
      </c>
      <c r="AM45" s="44" t="s">
        <v>18</v>
      </c>
      <c r="AN45" s="44" t="s">
        <v>18</v>
      </c>
      <c r="AO45" s="44" t="s">
        <v>18</v>
      </c>
    </row>
    <row r="46" spans="1:41" ht="11.1" customHeight="1">
      <c r="A46" s="1" t="s">
        <v>40</v>
      </c>
      <c r="B46" s="39">
        <v>3.5</v>
      </c>
      <c r="C46" s="40">
        <v>0.2</v>
      </c>
      <c r="D46" s="39">
        <v>3.1</v>
      </c>
      <c r="E46" s="40">
        <v>0.2</v>
      </c>
      <c r="F46" s="43">
        <v>0</v>
      </c>
      <c r="G46" s="43">
        <v>0</v>
      </c>
      <c r="H46" s="43">
        <v>0.1</v>
      </c>
      <c r="I46" s="43">
        <v>0.1</v>
      </c>
      <c r="J46" s="43">
        <v>0.2</v>
      </c>
      <c r="K46" s="43">
        <v>0.2</v>
      </c>
      <c r="L46" s="43">
        <v>0.5</v>
      </c>
      <c r="M46" s="43">
        <v>0.2</v>
      </c>
      <c r="N46" s="43">
        <v>3.2</v>
      </c>
      <c r="O46" s="43">
        <v>0.8</v>
      </c>
      <c r="P46" s="43">
        <v>4.2</v>
      </c>
      <c r="Q46" s="43">
        <v>0.9</v>
      </c>
      <c r="R46" s="39">
        <v>22.7</v>
      </c>
      <c r="S46" s="40">
        <v>1.5</v>
      </c>
      <c r="T46" s="39">
        <v>20.3</v>
      </c>
      <c r="U46" s="40">
        <v>1.5</v>
      </c>
      <c r="V46" s="43">
        <v>1.5</v>
      </c>
      <c r="W46" s="43">
        <v>0.5</v>
      </c>
      <c r="X46" s="43">
        <v>0.6</v>
      </c>
      <c r="Y46" s="43">
        <v>0.3</v>
      </c>
      <c r="Z46" s="43" t="s">
        <v>18</v>
      </c>
      <c r="AA46" s="43" t="s">
        <v>18</v>
      </c>
      <c r="AB46" s="43" t="s">
        <v>18</v>
      </c>
      <c r="AC46" s="43" t="s">
        <v>18</v>
      </c>
      <c r="AD46" s="43">
        <v>0.3</v>
      </c>
      <c r="AE46" s="43">
        <v>0.2</v>
      </c>
      <c r="AF46" s="43" t="s">
        <v>18</v>
      </c>
      <c r="AG46" s="43" t="s">
        <v>18</v>
      </c>
      <c r="AH46" s="43">
        <v>0.1</v>
      </c>
      <c r="AI46" s="43">
        <v>0.1</v>
      </c>
      <c r="AJ46" s="43" t="s">
        <v>18</v>
      </c>
      <c r="AK46" s="43" t="s">
        <v>18</v>
      </c>
      <c r="AL46" s="43">
        <v>0.3</v>
      </c>
      <c r="AM46" s="43">
        <v>0.3</v>
      </c>
      <c r="AN46" s="43">
        <v>0</v>
      </c>
      <c r="AO46" s="43">
        <v>0.1</v>
      </c>
    </row>
    <row r="47" spans="1:41" ht="11.1" customHeight="1">
      <c r="A47" s="1" t="s">
        <v>41</v>
      </c>
      <c r="B47" s="41">
        <v>0.8</v>
      </c>
      <c r="C47" s="42">
        <v>0.1</v>
      </c>
      <c r="D47" s="41">
        <v>0.9</v>
      </c>
      <c r="E47" s="42">
        <v>0.1</v>
      </c>
      <c r="F47" s="44" t="s">
        <v>18</v>
      </c>
      <c r="G47" s="44" t="s">
        <v>18</v>
      </c>
      <c r="H47" s="44">
        <v>0.2</v>
      </c>
      <c r="I47" s="44">
        <v>0.1</v>
      </c>
      <c r="J47" s="44">
        <v>0.1</v>
      </c>
      <c r="K47" s="44">
        <v>0.1</v>
      </c>
      <c r="L47" s="44">
        <v>0</v>
      </c>
      <c r="M47" s="44">
        <v>0.1</v>
      </c>
      <c r="N47" s="44" t="s">
        <v>18</v>
      </c>
      <c r="O47" s="44" t="s">
        <v>18</v>
      </c>
      <c r="P47" s="44">
        <v>0.2</v>
      </c>
      <c r="Q47" s="44">
        <v>0.2</v>
      </c>
      <c r="R47" s="41">
        <v>5.4</v>
      </c>
      <c r="S47" s="42">
        <v>0.8</v>
      </c>
      <c r="T47" s="41">
        <v>5.5</v>
      </c>
      <c r="U47" s="42">
        <v>0.8</v>
      </c>
      <c r="V47" s="44">
        <v>0.1</v>
      </c>
      <c r="W47" s="44">
        <v>0.1</v>
      </c>
      <c r="X47" s="44">
        <v>0.3</v>
      </c>
      <c r="Y47" s="44">
        <v>0.2</v>
      </c>
      <c r="Z47" s="44" t="s">
        <v>18</v>
      </c>
      <c r="AA47" s="44" t="s">
        <v>18</v>
      </c>
      <c r="AB47" s="44" t="s">
        <v>18</v>
      </c>
      <c r="AC47" s="44" t="s">
        <v>18</v>
      </c>
      <c r="AD47" s="44">
        <v>0.2</v>
      </c>
      <c r="AE47" s="44">
        <v>0.2</v>
      </c>
      <c r="AF47" s="44">
        <v>0.5</v>
      </c>
      <c r="AG47" s="44">
        <v>0.3</v>
      </c>
      <c r="AH47" s="44" t="s">
        <v>18</v>
      </c>
      <c r="AI47" s="44" t="s">
        <v>18</v>
      </c>
      <c r="AJ47" s="44" t="s">
        <v>18</v>
      </c>
      <c r="AK47" s="44" t="s">
        <v>18</v>
      </c>
      <c r="AL47" s="44">
        <v>0.1</v>
      </c>
      <c r="AM47" s="44">
        <v>0.2</v>
      </c>
      <c r="AN47" s="44" t="s">
        <v>18</v>
      </c>
      <c r="AO47" s="44" t="s">
        <v>18</v>
      </c>
    </row>
    <row r="48" spans="1:41" ht="11.1" customHeight="1">
      <c r="A48" s="1" t="s">
        <v>42</v>
      </c>
      <c r="B48" s="39"/>
      <c r="C48" s="40"/>
      <c r="D48" s="39"/>
      <c r="E48" s="40"/>
      <c r="F48" s="43" t="s">
        <v>18</v>
      </c>
      <c r="G48" s="43" t="s">
        <v>18</v>
      </c>
      <c r="H48" s="43" t="s">
        <v>18</v>
      </c>
      <c r="I48" s="43" t="s">
        <v>18</v>
      </c>
      <c r="J48" s="43" t="s">
        <v>18</v>
      </c>
      <c r="K48" s="43" t="s">
        <v>18</v>
      </c>
      <c r="L48" s="43" t="s">
        <v>18</v>
      </c>
      <c r="M48" s="43" t="s">
        <v>18</v>
      </c>
      <c r="N48" s="43" t="s">
        <v>18</v>
      </c>
      <c r="O48" s="43" t="s">
        <v>18</v>
      </c>
      <c r="P48" s="43" t="s">
        <v>18</v>
      </c>
      <c r="Q48" s="43" t="s">
        <v>18</v>
      </c>
      <c r="R48" s="39">
        <v>12.7</v>
      </c>
      <c r="S48" s="40">
        <v>2.5</v>
      </c>
      <c r="T48" s="39">
        <v>14.5</v>
      </c>
      <c r="U48" s="40">
        <v>2.6</v>
      </c>
      <c r="V48" s="43" t="s">
        <v>18</v>
      </c>
      <c r="W48" s="43" t="s">
        <v>18</v>
      </c>
      <c r="X48" s="43" t="s">
        <v>18</v>
      </c>
      <c r="Y48" s="43" t="s">
        <v>18</v>
      </c>
      <c r="Z48" s="43" t="s">
        <v>18</v>
      </c>
      <c r="AA48" s="43" t="s">
        <v>18</v>
      </c>
      <c r="AB48" s="43" t="s">
        <v>18</v>
      </c>
      <c r="AC48" s="43" t="s">
        <v>18</v>
      </c>
      <c r="AD48" s="43" t="s">
        <v>18</v>
      </c>
      <c r="AE48" s="43" t="s">
        <v>18</v>
      </c>
      <c r="AF48" s="43" t="s">
        <v>18</v>
      </c>
      <c r="AG48" s="43" t="s">
        <v>18</v>
      </c>
      <c r="AH48" s="43" t="s">
        <v>18</v>
      </c>
      <c r="AI48" s="43" t="s">
        <v>18</v>
      </c>
      <c r="AJ48" s="43" t="s">
        <v>18</v>
      </c>
      <c r="AK48" s="43" t="s">
        <v>18</v>
      </c>
      <c r="AL48" s="43" t="s">
        <v>18</v>
      </c>
      <c r="AM48" s="43" t="s">
        <v>18</v>
      </c>
      <c r="AN48" s="43" t="s">
        <v>18</v>
      </c>
      <c r="AO48" s="43" t="s">
        <v>18</v>
      </c>
    </row>
    <row r="49" spans="1:41" ht="11.1" customHeight="1">
      <c r="A49" s="1" t="s">
        <v>43</v>
      </c>
      <c r="B49" s="41"/>
      <c r="C49" s="42"/>
      <c r="D49" s="41"/>
      <c r="E49" s="42"/>
      <c r="F49" s="41" t="s">
        <v>18</v>
      </c>
      <c r="G49" s="42" t="s">
        <v>18</v>
      </c>
      <c r="H49" s="44" t="s">
        <v>18</v>
      </c>
      <c r="I49" s="44" t="s">
        <v>18</v>
      </c>
      <c r="J49" s="41" t="s">
        <v>18</v>
      </c>
      <c r="K49" s="42" t="s">
        <v>18</v>
      </c>
      <c r="L49" s="44" t="s">
        <v>18</v>
      </c>
      <c r="M49" s="44" t="s">
        <v>18</v>
      </c>
      <c r="N49" s="44" t="s">
        <v>18</v>
      </c>
      <c r="O49" s="44" t="s">
        <v>18</v>
      </c>
      <c r="P49" s="44" t="s">
        <v>18</v>
      </c>
      <c r="Q49" s="44" t="s">
        <v>18</v>
      </c>
      <c r="R49" s="41">
        <v>4.2</v>
      </c>
      <c r="S49" s="42">
        <v>1.2</v>
      </c>
      <c r="T49" s="41">
        <v>3.4</v>
      </c>
      <c r="U49" s="42">
        <v>1</v>
      </c>
      <c r="V49" s="41" t="s">
        <v>18</v>
      </c>
      <c r="W49" s="42" t="s">
        <v>18</v>
      </c>
      <c r="X49" s="41" t="s">
        <v>18</v>
      </c>
      <c r="Y49" s="42" t="s">
        <v>18</v>
      </c>
      <c r="Z49" s="44" t="s">
        <v>18</v>
      </c>
      <c r="AA49" s="44" t="s">
        <v>18</v>
      </c>
      <c r="AB49" s="44" t="s">
        <v>18</v>
      </c>
      <c r="AC49" s="44" t="s">
        <v>18</v>
      </c>
      <c r="AD49" s="44" t="s">
        <v>18</v>
      </c>
      <c r="AE49" s="44" t="s">
        <v>18</v>
      </c>
      <c r="AF49" s="44" t="s">
        <v>18</v>
      </c>
      <c r="AG49" s="44" t="s">
        <v>18</v>
      </c>
      <c r="AH49" s="41" t="s">
        <v>18</v>
      </c>
      <c r="AI49" s="42" t="s">
        <v>18</v>
      </c>
      <c r="AJ49" s="44" t="s">
        <v>18</v>
      </c>
      <c r="AK49" s="44" t="s">
        <v>18</v>
      </c>
      <c r="AL49" s="44" t="s">
        <v>18</v>
      </c>
      <c r="AM49" s="44" t="s">
        <v>18</v>
      </c>
      <c r="AN49" s="44" t="s">
        <v>18</v>
      </c>
      <c r="AO49" s="44" t="s">
        <v>18</v>
      </c>
    </row>
    <row r="50" spans="1:41" ht="11.1" customHeight="1">
      <c r="A50" s="1" t="s">
        <v>44</v>
      </c>
      <c r="B50" s="39"/>
      <c r="C50" s="40"/>
      <c r="D50" s="39"/>
      <c r="E50" s="40"/>
      <c r="F50" s="43" t="s">
        <v>18</v>
      </c>
      <c r="G50" s="43" t="s">
        <v>18</v>
      </c>
      <c r="H50" s="43" t="s">
        <v>18</v>
      </c>
      <c r="I50" s="43" t="s">
        <v>18</v>
      </c>
      <c r="J50" s="43" t="s">
        <v>18</v>
      </c>
      <c r="K50" s="43" t="s">
        <v>18</v>
      </c>
      <c r="L50" s="43" t="s">
        <v>18</v>
      </c>
      <c r="M50" s="43" t="s">
        <v>18</v>
      </c>
      <c r="N50" s="43" t="s">
        <v>18</v>
      </c>
      <c r="O50" s="43" t="s">
        <v>18</v>
      </c>
      <c r="P50" s="43" t="s">
        <v>18</v>
      </c>
      <c r="Q50" s="43" t="s">
        <v>18</v>
      </c>
      <c r="R50" s="43">
        <v>7.7</v>
      </c>
      <c r="S50" s="43">
        <v>1.2</v>
      </c>
      <c r="T50" s="43">
        <v>7.8</v>
      </c>
      <c r="U50" s="43">
        <v>1.2</v>
      </c>
      <c r="V50" s="39" t="s">
        <v>18</v>
      </c>
      <c r="W50" s="40" t="s">
        <v>18</v>
      </c>
      <c r="X50" s="39" t="s">
        <v>18</v>
      </c>
      <c r="Y50" s="40" t="s">
        <v>18</v>
      </c>
      <c r="Z50" s="43" t="s">
        <v>18</v>
      </c>
      <c r="AA50" s="43" t="s">
        <v>18</v>
      </c>
      <c r="AB50" s="43" t="s">
        <v>18</v>
      </c>
      <c r="AC50" s="43" t="s">
        <v>18</v>
      </c>
      <c r="AD50" s="43" t="s">
        <v>18</v>
      </c>
      <c r="AE50" s="43" t="s">
        <v>18</v>
      </c>
      <c r="AF50" s="43" t="s">
        <v>18</v>
      </c>
      <c r="AG50" s="43" t="s">
        <v>18</v>
      </c>
      <c r="AH50" s="43" t="s">
        <v>18</v>
      </c>
      <c r="AI50" s="43" t="s">
        <v>18</v>
      </c>
      <c r="AJ50" s="43" t="s">
        <v>18</v>
      </c>
      <c r="AK50" s="43" t="s">
        <v>18</v>
      </c>
      <c r="AL50" s="43" t="s">
        <v>18</v>
      </c>
      <c r="AM50" s="43" t="s">
        <v>18</v>
      </c>
      <c r="AN50" s="43" t="s">
        <v>18</v>
      </c>
      <c r="AO50" s="43" t="s">
        <v>18</v>
      </c>
    </row>
    <row r="51" spans="1:41" ht="11.1" customHeight="1">
      <c r="A51" s="1" t="s">
        <v>45</v>
      </c>
      <c r="B51" s="41">
        <v>0.5</v>
      </c>
      <c r="C51" s="42">
        <v>0.1</v>
      </c>
      <c r="D51" s="41">
        <v>0.4</v>
      </c>
      <c r="E51" s="42">
        <v>0.1</v>
      </c>
      <c r="F51" s="41">
        <v>0.1</v>
      </c>
      <c r="G51" s="42">
        <v>0.1</v>
      </c>
      <c r="H51" s="41">
        <v>0</v>
      </c>
      <c r="I51" s="42">
        <v>0.1</v>
      </c>
      <c r="J51" s="41">
        <v>0.1</v>
      </c>
      <c r="K51" s="42">
        <v>0.1</v>
      </c>
      <c r="L51" s="41">
        <v>0.1</v>
      </c>
      <c r="M51" s="42">
        <v>0.1</v>
      </c>
      <c r="N51" s="44">
        <v>0.5</v>
      </c>
      <c r="O51" s="44">
        <v>0.3</v>
      </c>
      <c r="P51" s="44">
        <v>0.4</v>
      </c>
      <c r="Q51" s="44">
        <v>0.3</v>
      </c>
      <c r="R51" s="41">
        <v>3.1</v>
      </c>
      <c r="S51" s="42">
        <v>0.6</v>
      </c>
      <c r="T51" s="41">
        <v>2.2000000000000002</v>
      </c>
      <c r="U51" s="42">
        <v>0.5</v>
      </c>
      <c r="V51" s="44">
        <v>0.2</v>
      </c>
      <c r="W51" s="44">
        <v>0.2</v>
      </c>
      <c r="X51" s="44">
        <v>0.5</v>
      </c>
      <c r="Y51" s="44">
        <v>0.3</v>
      </c>
      <c r="Z51" s="41">
        <v>0.1</v>
      </c>
      <c r="AA51" s="42">
        <v>0.1</v>
      </c>
      <c r="AB51" s="41">
        <v>0</v>
      </c>
      <c r="AC51" s="42">
        <v>0.1</v>
      </c>
      <c r="AD51" s="41">
        <v>0</v>
      </c>
      <c r="AE51" s="42">
        <v>0.1</v>
      </c>
      <c r="AF51" s="41" t="s">
        <v>18</v>
      </c>
      <c r="AG51" s="42" t="s">
        <v>18</v>
      </c>
      <c r="AH51" s="44" t="s">
        <v>18</v>
      </c>
      <c r="AI51" s="44" t="s">
        <v>18</v>
      </c>
      <c r="AJ51" s="44">
        <v>0.2</v>
      </c>
      <c r="AK51" s="44">
        <v>0.2</v>
      </c>
      <c r="AL51" s="44">
        <v>0</v>
      </c>
      <c r="AM51" s="44">
        <v>0.1</v>
      </c>
      <c r="AN51" s="44" t="s">
        <v>18</v>
      </c>
      <c r="AO51" s="44" t="s">
        <v>18</v>
      </c>
    </row>
    <row r="52" spans="1:41" ht="11.1" customHeight="1">
      <c r="A52" s="1" t="s">
        <v>46</v>
      </c>
      <c r="B52" s="39"/>
      <c r="C52" s="40"/>
      <c r="D52" s="39"/>
      <c r="E52" s="40"/>
      <c r="F52" s="43" t="s">
        <v>18</v>
      </c>
      <c r="G52" s="43" t="s">
        <v>18</v>
      </c>
      <c r="H52" s="43" t="s">
        <v>18</v>
      </c>
      <c r="I52" s="43" t="s">
        <v>18</v>
      </c>
      <c r="J52" s="43" t="s">
        <v>18</v>
      </c>
      <c r="K52" s="43" t="s">
        <v>18</v>
      </c>
      <c r="L52" s="43" t="s">
        <v>18</v>
      </c>
      <c r="M52" s="43" t="s">
        <v>18</v>
      </c>
      <c r="N52" s="43" t="s">
        <v>18</v>
      </c>
      <c r="O52" s="43" t="s">
        <v>18</v>
      </c>
      <c r="P52" s="43" t="s">
        <v>18</v>
      </c>
      <c r="Q52" s="43" t="s">
        <v>18</v>
      </c>
      <c r="R52" s="43">
        <v>5.0999999999999996</v>
      </c>
      <c r="S52" s="43">
        <v>1.3</v>
      </c>
      <c r="T52" s="43">
        <v>2.8</v>
      </c>
      <c r="U52" s="43">
        <v>0.9</v>
      </c>
      <c r="V52" s="43" t="s">
        <v>18</v>
      </c>
      <c r="W52" s="43" t="s">
        <v>18</v>
      </c>
      <c r="X52" s="43" t="s">
        <v>18</v>
      </c>
      <c r="Y52" s="43" t="s">
        <v>18</v>
      </c>
      <c r="Z52" s="39" t="s">
        <v>18</v>
      </c>
      <c r="AA52" s="40" t="s">
        <v>18</v>
      </c>
      <c r="AB52" s="39" t="s">
        <v>18</v>
      </c>
      <c r="AC52" s="40" t="s">
        <v>18</v>
      </c>
      <c r="AD52" s="43" t="s">
        <v>18</v>
      </c>
      <c r="AE52" s="43" t="s">
        <v>18</v>
      </c>
      <c r="AF52" s="43" t="s">
        <v>18</v>
      </c>
      <c r="AG52" s="43" t="s">
        <v>18</v>
      </c>
      <c r="AH52" s="43" t="s">
        <v>18</v>
      </c>
      <c r="AI52" s="43" t="s">
        <v>18</v>
      </c>
      <c r="AJ52" s="43" t="s">
        <v>18</v>
      </c>
      <c r="AK52" s="43" t="s">
        <v>18</v>
      </c>
      <c r="AL52" s="43" t="s">
        <v>18</v>
      </c>
      <c r="AM52" s="43" t="s">
        <v>18</v>
      </c>
      <c r="AN52" s="43" t="s">
        <v>18</v>
      </c>
      <c r="AO52" s="43" t="s">
        <v>18</v>
      </c>
    </row>
    <row r="53" spans="1:41" ht="11.1" customHeight="1">
      <c r="A53" s="1" t="s">
        <v>47</v>
      </c>
      <c r="B53" s="41"/>
      <c r="C53" s="42"/>
      <c r="D53" s="41"/>
      <c r="E53" s="42"/>
      <c r="F53" s="44" t="s">
        <v>18</v>
      </c>
      <c r="G53" s="44" t="s">
        <v>18</v>
      </c>
      <c r="H53" s="44" t="s">
        <v>18</v>
      </c>
      <c r="I53" s="44" t="s">
        <v>18</v>
      </c>
      <c r="J53" s="44" t="s">
        <v>18</v>
      </c>
      <c r="K53" s="44" t="s">
        <v>18</v>
      </c>
      <c r="L53" s="44" t="s">
        <v>18</v>
      </c>
      <c r="M53" s="44" t="s">
        <v>18</v>
      </c>
      <c r="N53" s="44" t="s">
        <v>18</v>
      </c>
      <c r="O53" s="44" t="s">
        <v>18</v>
      </c>
      <c r="P53" s="44" t="s">
        <v>18</v>
      </c>
      <c r="Q53" s="44" t="s">
        <v>18</v>
      </c>
      <c r="R53" s="44">
        <v>4.2</v>
      </c>
      <c r="S53" s="44">
        <v>1</v>
      </c>
      <c r="T53" s="44">
        <v>2.4</v>
      </c>
      <c r="U53" s="44">
        <v>0.7</v>
      </c>
      <c r="V53" s="44" t="s">
        <v>18</v>
      </c>
      <c r="W53" s="44" t="s">
        <v>18</v>
      </c>
      <c r="X53" s="44" t="s">
        <v>18</v>
      </c>
      <c r="Y53" s="44" t="s">
        <v>18</v>
      </c>
      <c r="Z53" s="41" t="s">
        <v>18</v>
      </c>
      <c r="AA53" s="42" t="s">
        <v>18</v>
      </c>
      <c r="AB53" s="41" t="s">
        <v>18</v>
      </c>
      <c r="AC53" s="42" t="s">
        <v>18</v>
      </c>
      <c r="AD53" s="44" t="s">
        <v>18</v>
      </c>
      <c r="AE53" s="44" t="s">
        <v>18</v>
      </c>
      <c r="AF53" s="44" t="s">
        <v>18</v>
      </c>
      <c r="AG53" s="44" t="s">
        <v>18</v>
      </c>
      <c r="AH53" s="44" t="s">
        <v>18</v>
      </c>
      <c r="AI53" s="44" t="s">
        <v>18</v>
      </c>
      <c r="AJ53" s="44" t="s">
        <v>18</v>
      </c>
      <c r="AK53" s="44" t="s">
        <v>18</v>
      </c>
      <c r="AL53" s="44" t="s">
        <v>18</v>
      </c>
      <c r="AM53" s="44" t="s">
        <v>18</v>
      </c>
      <c r="AN53" s="44" t="s">
        <v>18</v>
      </c>
      <c r="AO53" s="44" t="s">
        <v>18</v>
      </c>
    </row>
    <row r="54" spans="1:41" ht="11.1" customHeight="1">
      <c r="A54" s="1" t="s">
        <v>48</v>
      </c>
      <c r="B54" s="39">
        <v>1.9</v>
      </c>
      <c r="C54" s="40">
        <v>0.2</v>
      </c>
      <c r="D54" s="39">
        <v>1.5</v>
      </c>
      <c r="E54" s="40">
        <v>0.2</v>
      </c>
      <c r="F54" s="43">
        <v>0.2</v>
      </c>
      <c r="G54" s="43">
        <v>0.1</v>
      </c>
      <c r="H54" s="43">
        <v>0</v>
      </c>
      <c r="I54" s="43">
        <v>0.1</v>
      </c>
      <c r="J54" s="43" t="s">
        <v>18</v>
      </c>
      <c r="K54" s="43" t="s">
        <v>18</v>
      </c>
      <c r="L54" s="43" t="s">
        <v>18</v>
      </c>
      <c r="M54" s="43" t="s">
        <v>18</v>
      </c>
      <c r="N54" s="43">
        <v>0.4</v>
      </c>
      <c r="O54" s="43">
        <v>0.3</v>
      </c>
      <c r="P54" s="43">
        <v>0.5</v>
      </c>
      <c r="Q54" s="43">
        <v>0.3</v>
      </c>
      <c r="R54" s="43">
        <v>0.6</v>
      </c>
      <c r="S54" s="43">
        <v>0.3</v>
      </c>
      <c r="T54" s="43">
        <v>0.4</v>
      </c>
      <c r="U54" s="43">
        <v>0.2</v>
      </c>
      <c r="V54" s="43">
        <v>27.5</v>
      </c>
      <c r="W54" s="43">
        <v>1.9</v>
      </c>
      <c r="X54" s="43">
        <v>23.1</v>
      </c>
      <c r="Y54" s="43">
        <v>1.7</v>
      </c>
      <c r="Z54" s="43" t="s">
        <v>18</v>
      </c>
      <c r="AA54" s="43" t="s">
        <v>18</v>
      </c>
      <c r="AB54" s="43">
        <v>0</v>
      </c>
      <c r="AC54" s="43">
        <v>0.1</v>
      </c>
      <c r="AD54" s="39">
        <v>0.1</v>
      </c>
      <c r="AE54" s="40">
        <v>0.1</v>
      </c>
      <c r="AF54" s="39">
        <v>0.1</v>
      </c>
      <c r="AG54" s="40">
        <v>0.1</v>
      </c>
      <c r="AH54" s="43">
        <v>0.4</v>
      </c>
      <c r="AI54" s="43">
        <v>0.2</v>
      </c>
      <c r="AJ54" s="43">
        <v>0.1</v>
      </c>
      <c r="AK54" s="43">
        <v>0.1</v>
      </c>
      <c r="AL54" s="43">
        <v>0.1</v>
      </c>
      <c r="AM54" s="43">
        <v>0.1</v>
      </c>
      <c r="AN54" s="43">
        <v>0.2</v>
      </c>
      <c r="AO54" s="43">
        <v>0.2</v>
      </c>
    </row>
    <row r="55" spans="1:41" ht="11.1" customHeight="1">
      <c r="A55" s="1" t="s">
        <v>145</v>
      </c>
      <c r="B55" s="41"/>
      <c r="C55" s="42"/>
      <c r="D55" s="41"/>
      <c r="E55" s="42"/>
      <c r="F55" s="44" t="s">
        <v>18</v>
      </c>
      <c r="G55" s="44" t="s">
        <v>18</v>
      </c>
      <c r="H55" s="44" t="s">
        <v>18</v>
      </c>
      <c r="I55" s="44" t="s">
        <v>18</v>
      </c>
      <c r="J55" s="44" t="s">
        <v>18</v>
      </c>
      <c r="K55" s="44" t="s">
        <v>18</v>
      </c>
      <c r="L55" s="44" t="s">
        <v>18</v>
      </c>
      <c r="M55" s="44" t="s">
        <v>18</v>
      </c>
      <c r="N55" s="44" t="s">
        <v>18</v>
      </c>
      <c r="O55" s="44" t="s">
        <v>18</v>
      </c>
      <c r="P55" s="44" t="s">
        <v>18</v>
      </c>
      <c r="Q55" s="44" t="s">
        <v>18</v>
      </c>
      <c r="R55" s="44" t="s">
        <v>18</v>
      </c>
      <c r="S55" s="44" t="s">
        <v>18</v>
      </c>
      <c r="T55" s="44" t="s">
        <v>18</v>
      </c>
      <c r="U55" s="44" t="s">
        <v>18</v>
      </c>
      <c r="V55" s="44">
        <v>3.4</v>
      </c>
      <c r="W55" s="44">
        <v>1.3</v>
      </c>
      <c r="X55" s="44">
        <v>3.1</v>
      </c>
      <c r="Y55" s="44">
        <v>1.2</v>
      </c>
      <c r="Z55" s="44" t="s">
        <v>18</v>
      </c>
      <c r="AA55" s="44" t="s">
        <v>18</v>
      </c>
      <c r="AB55" s="44" t="s">
        <v>18</v>
      </c>
      <c r="AC55" s="44" t="s">
        <v>18</v>
      </c>
      <c r="AD55" s="41" t="s">
        <v>18</v>
      </c>
      <c r="AE55" s="42" t="s">
        <v>18</v>
      </c>
      <c r="AF55" s="41" t="s">
        <v>18</v>
      </c>
      <c r="AG55" s="42" t="s">
        <v>18</v>
      </c>
      <c r="AH55" s="44" t="s">
        <v>18</v>
      </c>
      <c r="AI55" s="44" t="s">
        <v>18</v>
      </c>
      <c r="AJ55" s="44" t="s">
        <v>18</v>
      </c>
      <c r="AK55" s="44" t="s">
        <v>18</v>
      </c>
      <c r="AL55" s="44" t="s">
        <v>18</v>
      </c>
      <c r="AM55" s="44" t="s">
        <v>18</v>
      </c>
      <c r="AN55" s="44" t="s">
        <v>18</v>
      </c>
      <c r="AO55" s="44" t="s">
        <v>18</v>
      </c>
    </row>
    <row r="56" spans="1:41" ht="11.1" customHeight="1">
      <c r="A56" s="1" t="s">
        <v>49</v>
      </c>
      <c r="B56" s="39">
        <v>2.4</v>
      </c>
      <c r="C56" s="40">
        <v>0.2</v>
      </c>
      <c r="D56" s="39">
        <v>3.1</v>
      </c>
      <c r="E56" s="40">
        <v>0.2</v>
      </c>
      <c r="F56" s="43">
        <v>0.1</v>
      </c>
      <c r="G56" s="43">
        <v>0.1</v>
      </c>
      <c r="H56" s="43" t="s">
        <v>18</v>
      </c>
      <c r="I56" s="43" t="s">
        <v>18</v>
      </c>
      <c r="J56" s="43">
        <v>0.7</v>
      </c>
      <c r="K56" s="43">
        <v>0.3</v>
      </c>
      <c r="L56" s="43">
        <v>1</v>
      </c>
      <c r="M56" s="43">
        <v>0.3</v>
      </c>
      <c r="N56" s="43" t="s">
        <v>18</v>
      </c>
      <c r="O56" s="43" t="s">
        <v>18</v>
      </c>
      <c r="P56" s="43" t="s">
        <v>18</v>
      </c>
      <c r="Q56" s="43" t="s">
        <v>18</v>
      </c>
      <c r="R56" s="43" t="s">
        <v>18</v>
      </c>
      <c r="S56" s="43" t="s">
        <v>18</v>
      </c>
      <c r="T56" s="43" t="s">
        <v>18</v>
      </c>
      <c r="U56" s="43" t="s">
        <v>18</v>
      </c>
      <c r="V56" s="43" t="s">
        <v>18</v>
      </c>
      <c r="W56" s="43" t="s">
        <v>18</v>
      </c>
      <c r="X56" s="43" t="s">
        <v>18</v>
      </c>
      <c r="Y56" s="43" t="s">
        <v>18</v>
      </c>
      <c r="Z56" s="43">
        <v>13.6</v>
      </c>
      <c r="AA56" s="43">
        <v>1.2</v>
      </c>
      <c r="AB56" s="43">
        <v>17.100000000000001</v>
      </c>
      <c r="AC56" s="43">
        <v>1.4</v>
      </c>
      <c r="AD56" s="39">
        <v>0.8</v>
      </c>
      <c r="AE56" s="40">
        <v>0.4</v>
      </c>
      <c r="AF56" s="39">
        <v>1.5</v>
      </c>
      <c r="AG56" s="40">
        <v>0.5</v>
      </c>
      <c r="AH56" s="43" t="s">
        <v>18</v>
      </c>
      <c r="AI56" s="43" t="s">
        <v>18</v>
      </c>
      <c r="AJ56" s="43" t="s">
        <v>18</v>
      </c>
      <c r="AK56" s="43" t="s">
        <v>18</v>
      </c>
      <c r="AL56" s="43" t="s">
        <v>18</v>
      </c>
      <c r="AM56" s="43" t="s">
        <v>18</v>
      </c>
      <c r="AN56" s="43" t="s">
        <v>18</v>
      </c>
      <c r="AO56" s="43" t="s">
        <v>18</v>
      </c>
    </row>
    <row r="57" spans="1:41" ht="11.1" customHeight="1">
      <c r="A57" s="1" t="s">
        <v>146</v>
      </c>
      <c r="B57" s="41"/>
      <c r="C57" s="42"/>
      <c r="D57" s="41"/>
      <c r="E57" s="42"/>
      <c r="F57" s="44" t="s">
        <v>18</v>
      </c>
      <c r="G57" s="44" t="s">
        <v>18</v>
      </c>
      <c r="H57" s="44" t="s">
        <v>18</v>
      </c>
      <c r="I57" s="44" t="s">
        <v>18</v>
      </c>
      <c r="J57" s="44" t="s">
        <v>18</v>
      </c>
      <c r="K57" s="44" t="s">
        <v>18</v>
      </c>
      <c r="L57" s="44" t="s">
        <v>18</v>
      </c>
      <c r="M57" s="44" t="s">
        <v>18</v>
      </c>
      <c r="N57" s="44" t="s">
        <v>18</v>
      </c>
      <c r="O57" s="44" t="s">
        <v>18</v>
      </c>
      <c r="P57" s="44" t="s">
        <v>18</v>
      </c>
      <c r="Q57" s="44" t="s">
        <v>18</v>
      </c>
      <c r="R57" s="44" t="s">
        <v>18</v>
      </c>
      <c r="S57" s="44" t="s">
        <v>18</v>
      </c>
      <c r="T57" s="44" t="s">
        <v>18</v>
      </c>
      <c r="U57" s="44" t="s">
        <v>18</v>
      </c>
      <c r="V57" s="44" t="s">
        <v>18</v>
      </c>
      <c r="W57" s="44" t="s">
        <v>18</v>
      </c>
      <c r="X57" s="44" t="s">
        <v>18</v>
      </c>
      <c r="Y57" s="44" t="s">
        <v>18</v>
      </c>
      <c r="Z57" s="44">
        <v>7.2</v>
      </c>
      <c r="AA57" s="44">
        <v>1.3</v>
      </c>
      <c r="AB57" s="44">
        <v>6.8</v>
      </c>
      <c r="AC57" s="44">
        <v>1.3</v>
      </c>
      <c r="AD57" s="44" t="s">
        <v>18</v>
      </c>
      <c r="AE57" s="44" t="s">
        <v>18</v>
      </c>
      <c r="AF57" s="44" t="s">
        <v>18</v>
      </c>
      <c r="AG57" s="44" t="s">
        <v>18</v>
      </c>
      <c r="AH57" s="41" t="s">
        <v>18</v>
      </c>
      <c r="AI57" s="42" t="s">
        <v>18</v>
      </c>
      <c r="AJ57" s="41" t="s">
        <v>18</v>
      </c>
      <c r="AK57" s="42" t="s">
        <v>18</v>
      </c>
      <c r="AL57" s="44" t="s">
        <v>18</v>
      </c>
      <c r="AM57" s="44" t="s">
        <v>18</v>
      </c>
      <c r="AN57" s="41" t="s">
        <v>18</v>
      </c>
      <c r="AO57" s="42" t="s">
        <v>18</v>
      </c>
    </row>
    <row r="58" spans="1:41" ht="11.1" customHeight="1">
      <c r="A58" s="1" t="s">
        <v>147</v>
      </c>
      <c r="B58" s="39"/>
      <c r="C58" s="40"/>
      <c r="D58" s="39"/>
      <c r="E58" s="40"/>
      <c r="F58" s="43" t="s">
        <v>18</v>
      </c>
      <c r="G58" s="43" t="s">
        <v>18</v>
      </c>
      <c r="H58" s="43" t="s">
        <v>18</v>
      </c>
      <c r="I58" s="43" t="s">
        <v>18</v>
      </c>
      <c r="J58" s="43" t="s">
        <v>18</v>
      </c>
      <c r="K58" s="43" t="s">
        <v>18</v>
      </c>
      <c r="L58" s="43" t="s">
        <v>18</v>
      </c>
      <c r="M58" s="43" t="s">
        <v>18</v>
      </c>
      <c r="N58" s="43" t="s">
        <v>18</v>
      </c>
      <c r="O58" s="43" t="s">
        <v>18</v>
      </c>
      <c r="P58" s="43" t="s">
        <v>18</v>
      </c>
      <c r="Q58" s="43" t="s">
        <v>18</v>
      </c>
      <c r="R58" s="43" t="s">
        <v>18</v>
      </c>
      <c r="S58" s="43" t="s">
        <v>18</v>
      </c>
      <c r="T58" s="43" t="s">
        <v>18</v>
      </c>
      <c r="U58" s="43" t="s">
        <v>18</v>
      </c>
      <c r="V58" s="43" t="s">
        <v>18</v>
      </c>
      <c r="W58" s="43" t="s">
        <v>18</v>
      </c>
      <c r="X58" s="43" t="s">
        <v>18</v>
      </c>
      <c r="Y58" s="43" t="s">
        <v>18</v>
      </c>
      <c r="Z58" s="43">
        <v>6.2</v>
      </c>
      <c r="AA58" s="43">
        <v>1.7</v>
      </c>
      <c r="AB58" s="43">
        <v>4.3</v>
      </c>
      <c r="AC58" s="43">
        <v>1.4</v>
      </c>
      <c r="AD58" s="43" t="s">
        <v>18</v>
      </c>
      <c r="AE58" s="43" t="s">
        <v>18</v>
      </c>
      <c r="AF58" s="43" t="s">
        <v>18</v>
      </c>
      <c r="AG58" s="43" t="s">
        <v>18</v>
      </c>
      <c r="AH58" s="39" t="s">
        <v>18</v>
      </c>
      <c r="AI58" s="40" t="s">
        <v>18</v>
      </c>
      <c r="AJ58" s="39" t="s">
        <v>18</v>
      </c>
      <c r="AK58" s="40" t="s">
        <v>18</v>
      </c>
      <c r="AL58" s="43" t="s">
        <v>18</v>
      </c>
      <c r="AM58" s="43" t="s">
        <v>18</v>
      </c>
      <c r="AN58" s="43" t="s">
        <v>18</v>
      </c>
      <c r="AO58" s="43" t="s">
        <v>18</v>
      </c>
    </row>
    <row r="59" spans="1:41" ht="11.1" customHeight="1">
      <c r="A59" s="1" t="s">
        <v>138</v>
      </c>
      <c r="B59" s="41">
        <v>0.5</v>
      </c>
      <c r="C59" s="42">
        <v>0.1</v>
      </c>
      <c r="D59" s="41">
        <v>0.7</v>
      </c>
      <c r="E59" s="42">
        <v>0.1</v>
      </c>
      <c r="F59" s="44" t="s">
        <v>18</v>
      </c>
      <c r="G59" s="44" t="s">
        <v>18</v>
      </c>
      <c r="H59" s="44">
        <v>0.1</v>
      </c>
      <c r="I59" s="44">
        <v>0.1</v>
      </c>
      <c r="J59" s="44" t="s">
        <v>18</v>
      </c>
      <c r="K59" s="44" t="s">
        <v>18</v>
      </c>
      <c r="L59" s="44" t="s">
        <v>18</v>
      </c>
      <c r="M59" s="44" t="s">
        <v>18</v>
      </c>
      <c r="N59" s="44">
        <v>0</v>
      </c>
      <c r="O59" s="44">
        <v>0.1</v>
      </c>
      <c r="P59" s="44" t="s">
        <v>18</v>
      </c>
      <c r="Q59" s="44" t="s">
        <v>18</v>
      </c>
      <c r="R59" s="44" t="s">
        <v>18</v>
      </c>
      <c r="S59" s="44" t="s">
        <v>18</v>
      </c>
      <c r="T59" s="44" t="s">
        <v>18</v>
      </c>
      <c r="U59" s="44" t="s">
        <v>18</v>
      </c>
      <c r="V59" s="44">
        <v>0.2</v>
      </c>
      <c r="W59" s="44">
        <v>0.2</v>
      </c>
      <c r="X59" s="44">
        <v>0</v>
      </c>
      <c r="Y59" s="44">
        <v>0.1</v>
      </c>
      <c r="Z59" s="44">
        <v>0.6</v>
      </c>
      <c r="AA59" s="44">
        <v>0.3</v>
      </c>
      <c r="AB59" s="44">
        <v>0.5</v>
      </c>
      <c r="AC59" s="44">
        <v>0.3</v>
      </c>
      <c r="AD59" s="44">
        <v>6.5</v>
      </c>
      <c r="AE59" s="44">
        <v>1</v>
      </c>
      <c r="AF59" s="44">
        <v>10.1</v>
      </c>
      <c r="AG59" s="44">
        <v>1.3</v>
      </c>
      <c r="AH59" s="41">
        <v>0.1</v>
      </c>
      <c r="AI59" s="42">
        <v>0.1</v>
      </c>
      <c r="AJ59" s="41" t="s">
        <v>18</v>
      </c>
      <c r="AK59" s="42" t="s">
        <v>18</v>
      </c>
      <c r="AL59" s="44" t="s">
        <v>18</v>
      </c>
      <c r="AM59" s="44" t="s">
        <v>18</v>
      </c>
      <c r="AN59" s="44" t="s">
        <v>18</v>
      </c>
      <c r="AO59" s="44" t="s">
        <v>18</v>
      </c>
    </row>
    <row r="60" spans="1:41" ht="11.1" customHeight="1">
      <c r="A60" s="1" t="s">
        <v>148</v>
      </c>
      <c r="B60" s="39"/>
      <c r="C60" s="40"/>
      <c r="D60" s="39"/>
      <c r="E60" s="40"/>
      <c r="F60" s="43" t="s">
        <v>18</v>
      </c>
      <c r="G60" s="43" t="s">
        <v>18</v>
      </c>
      <c r="H60" s="39" t="s">
        <v>18</v>
      </c>
      <c r="I60" s="40" t="s">
        <v>18</v>
      </c>
      <c r="J60" s="43" t="s">
        <v>18</v>
      </c>
      <c r="K60" s="43" t="s">
        <v>18</v>
      </c>
      <c r="L60" s="43" t="s">
        <v>18</v>
      </c>
      <c r="M60" s="43" t="s">
        <v>18</v>
      </c>
      <c r="N60" s="43" t="s">
        <v>18</v>
      </c>
      <c r="O60" s="43" t="s">
        <v>18</v>
      </c>
      <c r="P60" s="43" t="s">
        <v>18</v>
      </c>
      <c r="Q60" s="43" t="s">
        <v>18</v>
      </c>
      <c r="R60" s="43" t="s">
        <v>18</v>
      </c>
      <c r="S60" s="43" t="s">
        <v>18</v>
      </c>
      <c r="T60" s="39" t="s">
        <v>18</v>
      </c>
      <c r="U60" s="40" t="s">
        <v>18</v>
      </c>
      <c r="V60" s="39" t="s">
        <v>18</v>
      </c>
      <c r="W60" s="40" t="s">
        <v>18</v>
      </c>
      <c r="X60" s="39" t="s">
        <v>18</v>
      </c>
      <c r="Y60" s="40" t="s">
        <v>18</v>
      </c>
      <c r="Z60" s="43" t="s">
        <v>18</v>
      </c>
      <c r="AA60" s="43" t="s">
        <v>18</v>
      </c>
      <c r="AB60" s="43" t="s">
        <v>18</v>
      </c>
      <c r="AC60" s="43" t="s">
        <v>18</v>
      </c>
      <c r="AD60" s="43">
        <v>2.9</v>
      </c>
      <c r="AE60" s="43">
        <v>1.2</v>
      </c>
      <c r="AF60" s="43">
        <v>3.6</v>
      </c>
      <c r="AG60" s="43">
        <v>1.3</v>
      </c>
      <c r="AH60" s="39" t="s">
        <v>18</v>
      </c>
      <c r="AI60" s="40" t="s">
        <v>18</v>
      </c>
      <c r="AJ60" s="39" t="s">
        <v>18</v>
      </c>
      <c r="AK60" s="40" t="s">
        <v>18</v>
      </c>
      <c r="AL60" s="43" t="s">
        <v>18</v>
      </c>
      <c r="AM60" s="43" t="s">
        <v>18</v>
      </c>
      <c r="AN60" s="43" t="s">
        <v>18</v>
      </c>
      <c r="AO60" s="43" t="s">
        <v>18</v>
      </c>
    </row>
    <row r="61" spans="1:41" ht="11.1" customHeight="1">
      <c r="A61" s="1" t="s">
        <v>149</v>
      </c>
      <c r="B61" s="41"/>
      <c r="C61" s="42"/>
      <c r="D61" s="41"/>
      <c r="E61" s="42"/>
      <c r="F61" s="44" t="s">
        <v>18</v>
      </c>
      <c r="G61" s="44" t="s">
        <v>18</v>
      </c>
      <c r="H61" s="44" t="s">
        <v>18</v>
      </c>
      <c r="I61" s="44" t="s">
        <v>18</v>
      </c>
      <c r="J61" s="44" t="s">
        <v>18</v>
      </c>
      <c r="K61" s="44" t="s">
        <v>18</v>
      </c>
      <c r="L61" s="44" t="s">
        <v>18</v>
      </c>
      <c r="M61" s="44" t="s">
        <v>18</v>
      </c>
      <c r="N61" s="44" t="s">
        <v>18</v>
      </c>
      <c r="O61" s="44" t="s">
        <v>18</v>
      </c>
      <c r="P61" s="44" t="s">
        <v>18</v>
      </c>
      <c r="Q61" s="44" t="s">
        <v>18</v>
      </c>
      <c r="R61" s="44" t="s">
        <v>18</v>
      </c>
      <c r="S61" s="44" t="s">
        <v>18</v>
      </c>
      <c r="T61" s="44" t="s">
        <v>18</v>
      </c>
      <c r="U61" s="44" t="s">
        <v>18</v>
      </c>
      <c r="V61" s="44" t="s">
        <v>18</v>
      </c>
      <c r="W61" s="44" t="s">
        <v>18</v>
      </c>
      <c r="X61" s="44" t="s">
        <v>18</v>
      </c>
      <c r="Y61" s="44" t="s">
        <v>18</v>
      </c>
      <c r="Z61" s="44" t="s">
        <v>18</v>
      </c>
      <c r="AA61" s="44" t="s">
        <v>18</v>
      </c>
      <c r="AB61" s="44" t="s">
        <v>18</v>
      </c>
      <c r="AC61" s="44" t="s">
        <v>18</v>
      </c>
      <c r="AD61" s="44">
        <v>6.3</v>
      </c>
      <c r="AE61" s="44">
        <v>1.8</v>
      </c>
      <c r="AF61" s="44">
        <v>7.7</v>
      </c>
      <c r="AG61" s="44">
        <v>1.9</v>
      </c>
      <c r="AH61" s="41" t="s">
        <v>18</v>
      </c>
      <c r="AI61" s="42" t="s">
        <v>18</v>
      </c>
      <c r="AJ61" s="41" t="s">
        <v>18</v>
      </c>
      <c r="AK61" s="42" t="s">
        <v>18</v>
      </c>
      <c r="AL61" s="44" t="s">
        <v>18</v>
      </c>
      <c r="AM61" s="44" t="s">
        <v>18</v>
      </c>
      <c r="AN61" s="44" t="s">
        <v>18</v>
      </c>
      <c r="AO61" s="44" t="s">
        <v>18</v>
      </c>
    </row>
    <row r="62" spans="1:41" ht="11.1" customHeight="1">
      <c r="A62" s="1" t="s">
        <v>150</v>
      </c>
      <c r="B62" s="39"/>
      <c r="C62" s="40"/>
      <c r="D62" s="39"/>
      <c r="E62" s="40"/>
      <c r="F62" s="39" t="s">
        <v>18</v>
      </c>
      <c r="G62" s="40" t="s">
        <v>18</v>
      </c>
      <c r="H62" s="43" t="s">
        <v>18</v>
      </c>
      <c r="I62" s="43" t="s">
        <v>18</v>
      </c>
      <c r="J62" s="39" t="s">
        <v>18</v>
      </c>
      <c r="K62" s="40" t="s">
        <v>18</v>
      </c>
      <c r="L62" s="39" t="s">
        <v>18</v>
      </c>
      <c r="M62" s="40" t="s">
        <v>18</v>
      </c>
      <c r="N62" s="43" t="s">
        <v>18</v>
      </c>
      <c r="O62" s="43" t="s">
        <v>18</v>
      </c>
      <c r="P62" s="43" t="s">
        <v>18</v>
      </c>
      <c r="Q62" s="43" t="s">
        <v>18</v>
      </c>
      <c r="R62" s="43" t="s">
        <v>18</v>
      </c>
      <c r="S62" s="43" t="s">
        <v>18</v>
      </c>
      <c r="T62" s="39" t="s">
        <v>18</v>
      </c>
      <c r="U62" s="40" t="s">
        <v>18</v>
      </c>
      <c r="V62" s="43" t="s">
        <v>18</v>
      </c>
      <c r="W62" s="43" t="s">
        <v>18</v>
      </c>
      <c r="X62" s="39" t="s">
        <v>18</v>
      </c>
      <c r="Y62" s="40" t="s">
        <v>18</v>
      </c>
      <c r="Z62" s="39" t="s">
        <v>18</v>
      </c>
      <c r="AA62" s="40" t="s">
        <v>18</v>
      </c>
      <c r="AB62" s="39" t="s">
        <v>18</v>
      </c>
      <c r="AC62" s="40" t="s">
        <v>18</v>
      </c>
      <c r="AD62" s="39">
        <v>5.4</v>
      </c>
      <c r="AE62" s="40">
        <v>1.2</v>
      </c>
      <c r="AF62" s="39">
        <v>7.4</v>
      </c>
      <c r="AG62" s="40">
        <v>1.4</v>
      </c>
      <c r="AH62" s="39" t="s">
        <v>18</v>
      </c>
      <c r="AI62" s="40" t="s">
        <v>18</v>
      </c>
      <c r="AJ62" s="39" t="s">
        <v>18</v>
      </c>
      <c r="AK62" s="40" t="s">
        <v>18</v>
      </c>
      <c r="AL62" s="39" t="s">
        <v>18</v>
      </c>
      <c r="AM62" s="40" t="s">
        <v>18</v>
      </c>
      <c r="AN62" s="39" t="s">
        <v>18</v>
      </c>
      <c r="AO62" s="40" t="s">
        <v>18</v>
      </c>
    </row>
    <row r="63" spans="1:41" ht="11.1" customHeight="1">
      <c r="A63" s="1" t="s">
        <v>50</v>
      </c>
      <c r="B63" s="41">
        <v>1.2</v>
      </c>
      <c r="C63" s="42">
        <v>0.1</v>
      </c>
      <c r="D63" s="41">
        <v>1.3</v>
      </c>
      <c r="E63" s="42">
        <v>0.1</v>
      </c>
      <c r="F63" s="44">
        <v>0</v>
      </c>
      <c r="G63" s="44">
        <v>0</v>
      </c>
      <c r="H63" s="41" t="s">
        <v>18</v>
      </c>
      <c r="I63" s="42" t="s">
        <v>18</v>
      </c>
      <c r="J63" s="44" t="s">
        <v>18</v>
      </c>
      <c r="K63" s="44" t="s">
        <v>18</v>
      </c>
      <c r="L63" s="44" t="s">
        <v>18</v>
      </c>
      <c r="M63" s="44" t="s">
        <v>18</v>
      </c>
      <c r="N63" s="44" t="s">
        <v>18</v>
      </c>
      <c r="O63" s="44" t="s">
        <v>18</v>
      </c>
      <c r="P63" s="44" t="s">
        <v>18</v>
      </c>
      <c r="Q63" s="44" t="s">
        <v>18</v>
      </c>
      <c r="R63" s="44" t="s">
        <v>18</v>
      </c>
      <c r="S63" s="44" t="s">
        <v>18</v>
      </c>
      <c r="T63" s="44" t="s">
        <v>18</v>
      </c>
      <c r="U63" s="44" t="s">
        <v>18</v>
      </c>
      <c r="V63" s="44" t="s">
        <v>18</v>
      </c>
      <c r="W63" s="44" t="s">
        <v>18</v>
      </c>
      <c r="X63" s="44">
        <v>0.1</v>
      </c>
      <c r="Y63" s="44">
        <v>0.1</v>
      </c>
      <c r="Z63" s="44" t="s">
        <v>18</v>
      </c>
      <c r="AA63" s="44" t="s">
        <v>18</v>
      </c>
      <c r="AB63" s="44" t="s">
        <v>18</v>
      </c>
      <c r="AC63" s="44" t="s">
        <v>18</v>
      </c>
      <c r="AD63" s="44" t="s">
        <v>18</v>
      </c>
      <c r="AE63" s="44" t="s">
        <v>18</v>
      </c>
      <c r="AF63" s="44" t="s">
        <v>18</v>
      </c>
      <c r="AG63" s="44" t="s">
        <v>18</v>
      </c>
      <c r="AH63" s="41">
        <v>13.5</v>
      </c>
      <c r="AI63" s="42">
        <v>1.4</v>
      </c>
      <c r="AJ63" s="41">
        <v>14.8</v>
      </c>
      <c r="AK63" s="42">
        <v>1.4</v>
      </c>
      <c r="AL63" s="44">
        <v>0.2</v>
      </c>
      <c r="AM63" s="44">
        <v>0.2</v>
      </c>
      <c r="AN63" s="44" t="s">
        <v>18</v>
      </c>
      <c r="AO63" s="44" t="s">
        <v>18</v>
      </c>
    </row>
    <row r="64" spans="1:41" ht="11.1" customHeight="1">
      <c r="A64" s="1" t="s">
        <v>139</v>
      </c>
      <c r="B64" s="39">
        <v>0.2</v>
      </c>
      <c r="C64" s="40">
        <v>0.1</v>
      </c>
      <c r="D64" s="39">
        <v>0.2</v>
      </c>
      <c r="E64" s="40">
        <v>0.1</v>
      </c>
      <c r="F64" s="43" t="s">
        <v>18</v>
      </c>
      <c r="G64" s="43" t="s">
        <v>18</v>
      </c>
      <c r="H64" s="43">
        <v>0</v>
      </c>
      <c r="I64" s="43">
        <v>0</v>
      </c>
      <c r="J64" s="39" t="s">
        <v>18</v>
      </c>
      <c r="K64" s="40" t="s">
        <v>18</v>
      </c>
      <c r="L64" s="43" t="s">
        <v>18</v>
      </c>
      <c r="M64" s="43" t="s">
        <v>18</v>
      </c>
      <c r="N64" s="39">
        <v>0.1</v>
      </c>
      <c r="O64" s="40">
        <v>0.1</v>
      </c>
      <c r="P64" s="39" t="s">
        <v>18</v>
      </c>
      <c r="Q64" s="40" t="s">
        <v>18</v>
      </c>
      <c r="R64" s="39" t="s">
        <v>18</v>
      </c>
      <c r="S64" s="40" t="s">
        <v>18</v>
      </c>
      <c r="T64" s="43" t="s">
        <v>18</v>
      </c>
      <c r="U64" s="43" t="s">
        <v>18</v>
      </c>
      <c r="V64" s="43" t="s">
        <v>18</v>
      </c>
      <c r="W64" s="43" t="s">
        <v>18</v>
      </c>
      <c r="X64" s="39">
        <v>0.1</v>
      </c>
      <c r="Y64" s="40">
        <v>0.1</v>
      </c>
      <c r="Z64" s="39" t="s">
        <v>18</v>
      </c>
      <c r="AA64" s="40" t="s">
        <v>18</v>
      </c>
      <c r="AB64" s="43" t="s">
        <v>18</v>
      </c>
      <c r="AC64" s="43" t="s">
        <v>18</v>
      </c>
      <c r="AD64" s="39" t="s">
        <v>18</v>
      </c>
      <c r="AE64" s="40" t="s">
        <v>18</v>
      </c>
      <c r="AF64" s="43" t="s">
        <v>18</v>
      </c>
      <c r="AG64" s="43" t="s">
        <v>18</v>
      </c>
      <c r="AH64" s="39">
        <v>2.5</v>
      </c>
      <c r="AI64" s="40">
        <v>0.6</v>
      </c>
      <c r="AJ64" s="39">
        <v>2.6</v>
      </c>
      <c r="AK64" s="40">
        <v>0.6</v>
      </c>
      <c r="AL64" s="39" t="s">
        <v>18</v>
      </c>
      <c r="AM64" s="40" t="s">
        <v>18</v>
      </c>
      <c r="AN64" s="39" t="s">
        <v>18</v>
      </c>
      <c r="AO64" s="40" t="s">
        <v>18</v>
      </c>
    </row>
    <row r="65" spans="1:41" ht="11.1" customHeight="1">
      <c r="A65" s="1" t="s">
        <v>162</v>
      </c>
      <c r="B65" s="41"/>
      <c r="C65" s="42"/>
      <c r="D65" s="41"/>
      <c r="E65" s="42"/>
      <c r="F65" s="44" t="s">
        <v>18</v>
      </c>
      <c r="G65" s="44" t="s">
        <v>18</v>
      </c>
      <c r="H65" s="41" t="s">
        <v>18</v>
      </c>
      <c r="I65" s="42" t="s">
        <v>18</v>
      </c>
      <c r="J65" s="44" t="s">
        <v>18</v>
      </c>
      <c r="K65" s="44" t="s">
        <v>18</v>
      </c>
      <c r="L65" s="44" t="s">
        <v>18</v>
      </c>
      <c r="M65" s="44" t="s">
        <v>18</v>
      </c>
      <c r="N65" s="44" t="s">
        <v>18</v>
      </c>
      <c r="O65" s="44" t="s">
        <v>18</v>
      </c>
      <c r="P65" s="44" t="s">
        <v>18</v>
      </c>
      <c r="Q65" s="44" t="s">
        <v>18</v>
      </c>
      <c r="R65" s="44" t="s">
        <v>18</v>
      </c>
      <c r="S65" s="44" t="s">
        <v>18</v>
      </c>
      <c r="T65" s="44" t="s">
        <v>18</v>
      </c>
      <c r="U65" s="44" t="s">
        <v>18</v>
      </c>
      <c r="V65" s="44" t="s">
        <v>18</v>
      </c>
      <c r="W65" s="44" t="s">
        <v>18</v>
      </c>
      <c r="X65" s="44" t="s">
        <v>18</v>
      </c>
      <c r="Y65" s="44" t="s">
        <v>18</v>
      </c>
      <c r="Z65" s="44" t="s">
        <v>18</v>
      </c>
      <c r="AA65" s="44" t="s">
        <v>18</v>
      </c>
      <c r="AB65" s="44" t="s">
        <v>18</v>
      </c>
      <c r="AC65" s="44" t="s">
        <v>18</v>
      </c>
      <c r="AD65" s="44" t="s">
        <v>18</v>
      </c>
      <c r="AE65" s="44" t="s">
        <v>18</v>
      </c>
      <c r="AF65" s="44" t="s">
        <v>18</v>
      </c>
      <c r="AG65" s="44" t="s">
        <v>18</v>
      </c>
      <c r="AH65" s="41">
        <v>6.1</v>
      </c>
      <c r="AI65" s="42">
        <v>1.9</v>
      </c>
      <c r="AJ65" s="41">
        <v>4.9000000000000004</v>
      </c>
      <c r="AK65" s="42">
        <v>1.7</v>
      </c>
      <c r="AL65" s="44" t="s">
        <v>18</v>
      </c>
      <c r="AM65" s="44" t="s">
        <v>18</v>
      </c>
      <c r="AN65" s="44" t="s">
        <v>18</v>
      </c>
      <c r="AO65" s="44" t="s">
        <v>18</v>
      </c>
    </row>
    <row r="66" spans="1:41" ht="11.1" customHeight="1">
      <c r="A66" s="1" t="s">
        <v>151</v>
      </c>
      <c r="B66" s="39">
        <v>0.1</v>
      </c>
      <c r="C66" s="40">
        <v>0</v>
      </c>
      <c r="D66" s="39">
        <v>0.1</v>
      </c>
      <c r="E66" s="40">
        <v>0</v>
      </c>
      <c r="F66" s="39" t="s">
        <v>18</v>
      </c>
      <c r="G66" s="40" t="s">
        <v>18</v>
      </c>
      <c r="H66" s="43" t="s">
        <v>18</v>
      </c>
      <c r="I66" s="43" t="s">
        <v>18</v>
      </c>
      <c r="J66" s="39" t="s">
        <v>18</v>
      </c>
      <c r="K66" s="40" t="s">
        <v>18</v>
      </c>
      <c r="L66" s="39" t="s">
        <v>18</v>
      </c>
      <c r="M66" s="40" t="s">
        <v>18</v>
      </c>
      <c r="N66" s="43" t="s">
        <v>18</v>
      </c>
      <c r="O66" s="43" t="s">
        <v>18</v>
      </c>
      <c r="P66" s="43" t="s">
        <v>18</v>
      </c>
      <c r="Q66" s="43" t="s">
        <v>18</v>
      </c>
      <c r="R66" s="43" t="s">
        <v>18</v>
      </c>
      <c r="S66" s="43" t="s">
        <v>18</v>
      </c>
      <c r="T66" s="39" t="s">
        <v>18</v>
      </c>
      <c r="U66" s="40" t="s">
        <v>18</v>
      </c>
      <c r="V66" s="43" t="s">
        <v>18</v>
      </c>
      <c r="W66" s="43" t="s">
        <v>18</v>
      </c>
      <c r="X66" s="39" t="s">
        <v>18</v>
      </c>
      <c r="Y66" s="40" t="s">
        <v>18</v>
      </c>
      <c r="Z66" s="39" t="s">
        <v>18</v>
      </c>
      <c r="AA66" s="40" t="s">
        <v>18</v>
      </c>
      <c r="AB66" s="39" t="s">
        <v>18</v>
      </c>
      <c r="AC66" s="40" t="s">
        <v>18</v>
      </c>
      <c r="AD66" s="39" t="s">
        <v>18</v>
      </c>
      <c r="AE66" s="40" t="s">
        <v>18</v>
      </c>
      <c r="AF66" s="39" t="s">
        <v>18</v>
      </c>
      <c r="AG66" s="40" t="s">
        <v>18</v>
      </c>
      <c r="AH66" s="39">
        <v>0.8</v>
      </c>
      <c r="AI66" s="40">
        <v>0.4</v>
      </c>
      <c r="AJ66" s="39">
        <v>0.7</v>
      </c>
      <c r="AK66" s="40">
        <v>0.3</v>
      </c>
      <c r="AL66" s="39" t="s">
        <v>18</v>
      </c>
      <c r="AM66" s="40" t="s">
        <v>18</v>
      </c>
      <c r="AN66" s="39" t="s">
        <v>18</v>
      </c>
      <c r="AO66" s="40" t="s">
        <v>18</v>
      </c>
    </row>
    <row r="67" spans="1:41" ht="11.1" customHeight="1">
      <c r="A67" s="1" t="s">
        <v>51</v>
      </c>
      <c r="B67" s="41">
        <v>0.2</v>
      </c>
      <c r="C67" s="42">
        <v>0.1</v>
      </c>
      <c r="D67" s="41">
        <v>0.2</v>
      </c>
      <c r="E67" s="42">
        <v>0.1</v>
      </c>
      <c r="F67" s="44" t="s">
        <v>18</v>
      </c>
      <c r="G67" s="44" t="s">
        <v>18</v>
      </c>
      <c r="H67" s="41">
        <v>0.1</v>
      </c>
      <c r="I67" s="42">
        <v>0.1</v>
      </c>
      <c r="J67" s="44" t="s">
        <v>18</v>
      </c>
      <c r="K67" s="44" t="s">
        <v>18</v>
      </c>
      <c r="L67" s="44" t="s">
        <v>18</v>
      </c>
      <c r="M67" s="44" t="s">
        <v>18</v>
      </c>
      <c r="N67" s="44" t="s">
        <v>18</v>
      </c>
      <c r="O67" s="44" t="s">
        <v>18</v>
      </c>
      <c r="P67" s="44" t="s">
        <v>18</v>
      </c>
      <c r="Q67" s="44" t="s">
        <v>18</v>
      </c>
      <c r="R67" s="44" t="s">
        <v>18</v>
      </c>
      <c r="S67" s="44" t="s">
        <v>18</v>
      </c>
      <c r="T67" s="44" t="s">
        <v>18</v>
      </c>
      <c r="U67" s="44" t="s">
        <v>18</v>
      </c>
      <c r="V67" s="44">
        <v>0.4</v>
      </c>
      <c r="W67" s="44">
        <v>0.3</v>
      </c>
      <c r="X67" s="44">
        <v>0.6</v>
      </c>
      <c r="Y67" s="44">
        <v>0.3</v>
      </c>
      <c r="Z67" s="44">
        <v>0.1</v>
      </c>
      <c r="AA67" s="44">
        <v>0.1</v>
      </c>
      <c r="AB67" s="44" t="s">
        <v>18</v>
      </c>
      <c r="AC67" s="44" t="s">
        <v>18</v>
      </c>
      <c r="AD67" s="44" t="s">
        <v>18</v>
      </c>
      <c r="AE67" s="44" t="s">
        <v>18</v>
      </c>
      <c r="AF67" s="44" t="s">
        <v>18</v>
      </c>
      <c r="AG67" s="44" t="s">
        <v>18</v>
      </c>
      <c r="AH67" s="41">
        <v>2</v>
      </c>
      <c r="AI67" s="42">
        <v>0.6</v>
      </c>
      <c r="AJ67" s="41">
        <v>1.9</v>
      </c>
      <c r="AK67" s="42">
        <v>0.5</v>
      </c>
      <c r="AL67" s="44" t="s">
        <v>18</v>
      </c>
      <c r="AM67" s="44" t="s">
        <v>18</v>
      </c>
      <c r="AN67" s="44" t="s">
        <v>18</v>
      </c>
      <c r="AO67" s="44" t="s">
        <v>18</v>
      </c>
    </row>
    <row r="68" spans="1:41" ht="11.1" customHeight="1">
      <c r="A68" s="1" t="s">
        <v>163</v>
      </c>
      <c r="B68" s="39"/>
      <c r="C68" s="40"/>
      <c r="D68" s="39"/>
      <c r="E68" s="40"/>
      <c r="F68" s="39" t="s">
        <v>18</v>
      </c>
      <c r="G68" s="40" t="s">
        <v>18</v>
      </c>
      <c r="H68" s="43" t="s">
        <v>18</v>
      </c>
      <c r="I68" s="43" t="s">
        <v>18</v>
      </c>
      <c r="J68" s="39" t="s">
        <v>18</v>
      </c>
      <c r="K68" s="40" t="s">
        <v>18</v>
      </c>
      <c r="L68" s="39" t="s">
        <v>18</v>
      </c>
      <c r="M68" s="40" t="s">
        <v>18</v>
      </c>
      <c r="N68" s="43" t="s">
        <v>18</v>
      </c>
      <c r="O68" s="43" t="s">
        <v>18</v>
      </c>
      <c r="P68" s="43" t="s">
        <v>18</v>
      </c>
      <c r="Q68" s="43" t="s">
        <v>18</v>
      </c>
      <c r="R68" s="43" t="s">
        <v>18</v>
      </c>
      <c r="S68" s="43" t="s">
        <v>18</v>
      </c>
      <c r="T68" s="39" t="s">
        <v>18</v>
      </c>
      <c r="U68" s="40" t="s">
        <v>18</v>
      </c>
      <c r="V68" s="43" t="s">
        <v>18</v>
      </c>
      <c r="W68" s="43" t="s">
        <v>18</v>
      </c>
      <c r="X68" s="39" t="s">
        <v>18</v>
      </c>
      <c r="Y68" s="40" t="s">
        <v>18</v>
      </c>
      <c r="Z68" s="39" t="s">
        <v>18</v>
      </c>
      <c r="AA68" s="40" t="s">
        <v>18</v>
      </c>
      <c r="AB68" s="39" t="s">
        <v>18</v>
      </c>
      <c r="AC68" s="40" t="s">
        <v>18</v>
      </c>
      <c r="AD68" s="39" t="s">
        <v>18</v>
      </c>
      <c r="AE68" s="40" t="s">
        <v>18</v>
      </c>
      <c r="AF68" s="39" t="s">
        <v>18</v>
      </c>
      <c r="AG68" s="40" t="s">
        <v>18</v>
      </c>
      <c r="AH68" s="39">
        <v>25.4</v>
      </c>
      <c r="AI68" s="40">
        <v>6.3</v>
      </c>
      <c r="AJ68" s="39">
        <v>19.399999999999999</v>
      </c>
      <c r="AK68" s="40">
        <v>5.7</v>
      </c>
      <c r="AL68" s="39" t="s">
        <v>18</v>
      </c>
      <c r="AM68" s="40" t="s">
        <v>18</v>
      </c>
      <c r="AN68" s="39" t="s">
        <v>18</v>
      </c>
      <c r="AO68" s="40" t="s">
        <v>18</v>
      </c>
    </row>
    <row r="69" spans="1:41" ht="11.1" customHeight="1">
      <c r="A69" s="1" t="s">
        <v>52</v>
      </c>
      <c r="B69" s="41">
        <v>1.4</v>
      </c>
      <c r="C69" s="42">
        <v>0.1</v>
      </c>
      <c r="D69" s="41">
        <v>1.4</v>
      </c>
      <c r="E69" s="42">
        <v>0.2</v>
      </c>
      <c r="F69" s="44">
        <v>0</v>
      </c>
      <c r="G69" s="44">
        <v>0.1</v>
      </c>
      <c r="H69" s="41">
        <v>0.2</v>
      </c>
      <c r="I69" s="42">
        <v>0.1</v>
      </c>
      <c r="J69" s="44">
        <v>0.1</v>
      </c>
      <c r="K69" s="44">
        <v>0.1</v>
      </c>
      <c r="L69" s="44">
        <v>0</v>
      </c>
      <c r="M69" s="44">
        <v>0.1</v>
      </c>
      <c r="N69" s="44" t="s">
        <v>18</v>
      </c>
      <c r="O69" s="44" t="s">
        <v>18</v>
      </c>
      <c r="P69" s="44" t="s">
        <v>18</v>
      </c>
      <c r="Q69" s="44" t="s">
        <v>18</v>
      </c>
      <c r="R69" s="44">
        <v>0</v>
      </c>
      <c r="S69" s="44">
        <v>0.1</v>
      </c>
      <c r="T69" s="44" t="s">
        <v>18</v>
      </c>
      <c r="U69" s="44" t="s">
        <v>18</v>
      </c>
      <c r="V69" s="44">
        <v>0.1</v>
      </c>
      <c r="W69" s="44">
        <v>0.1</v>
      </c>
      <c r="X69" s="44" t="s">
        <v>18</v>
      </c>
      <c r="Y69" s="44" t="s">
        <v>18</v>
      </c>
      <c r="Z69" s="44">
        <v>0.1</v>
      </c>
      <c r="AA69" s="44">
        <v>0.1</v>
      </c>
      <c r="AB69" s="44">
        <v>0.4</v>
      </c>
      <c r="AC69" s="44">
        <v>0.2</v>
      </c>
      <c r="AD69" s="44">
        <v>1.4</v>
      </c>
      <c r="AE69" s="44">
        <v>0.5</v>
      </c>
      <c r="AF69" s="44">
        <v>1.8</v>
      </c>
      <c r="AG69" s="44">
        <v>0.6</v>
      </c>
      <c r="AH69" s="41">
        <v>13.5</v>
      </c>
      <c r="AI69" s="42">
        <v>1.4</v>
      </c>
      <c r="AJ69" s="41">
        <v>13.3</v>
      </c>
      <c r="AK69" s="42">
        <v>1.3</v>
      </c>
      <c r="AL69" s="44">
        <v>1.8</v>
      </c>
      <c r="AM69" s="44">
        <v>0.6</v>
      </c>
      <c r="AN69" s="44">
        <v>1.9</v>
      </c>
      <c r="AO69" s="44">
        <v>0.6</v>
      </c>
    </row>
    <row r="70" spans="1:41" ht="11.1" customHeight="1">
      <c r="A70" s="1" t="s">
        <v>164</v>
      </c>
      <c r="B70" s="39">
        <v>1.4</v>
      </c>
      <c r="C70" s="40">
        <v>0.1</v>
      </c>
      <c r="D70" s="39">
        <v>1.4</v>
      </c>
      <c r="E70" s="40">
        <v>0.1</v>
      </c>
      <c r="F70" s="39" t="s">
        <v>18</v>
      </c>
      <c r="G70" s="40" t="s">
        <v>18</v>
      </c>
      <c r="H70" s="43" t="s">
        <v>18</v>
      </c>
      <c r="I70" s="43" t="s">
        <v>18</v>
      </c>
      <c r="J70" s="39">
        <v>0</v>
      </c>
      <c r="K70" s="40">
        <v>0.1</v>
      </c>
      <c r="L70" s="39" t="s">
        <v>18</v>
      </c>
      <c r="M70" s="40" t="s">
        <v>18</v>
      </c>
      <c r="N70" s="43" t="s">
        <v>18</v>
      </c>
      <c r="O70" s="43" t="s">
        <v>18</v>
      </c>
      <c r="P70" s="43" t="s">
        <v>18</v>
      </c>
      <c r="Q70" s="43" t="s">
        <v>18</v>
      </c>
      <c r="R70" s="43" t="s">
        <v>18</v>
      </c>
      <c r="S70" s="43" t="s">
        <v>18</v>
      </c>
      <c r="T70" s="39" t="s">
        <v>18</v>
      </c>
      <c r="U70" s="40" t="s">
        <v>18</v>
      </c>
      <c r="V70" s="43" t="s">
        <v>18</v>
      </c>
      <c r="W70" s="43" t="s">
        <v>18</v>
      </c>
      <c r="X70" s="39">
        <v>0.1</v>
      </c>
      <c r="Y70" s="40">
        <v>0.1</v>
      </c>
      <c r="Z70" s="39" t="s">
        <v>18</v>
      </c>
      <c r="AA70" s="40" t="s">
        <v>18</v>
      </c>
      <c r="AB70" s="39" t="s">
        <v>18</v>
      </c>
      <c r="AC70" s="40" t="s">
        <v>18</v>
      </c>
      <c r="AD70" s="39" t="s">
        <v>18</v>
      </c>
      <c r="AE70" s="40" t="s">
        <v>18</v>
      </c>
      <c r="AF70" s="39" t="s">
        <v>18</v>
      </c>
      <c r="AG70" s="40" t="s">
        <v>18</v>
      </c>
      <c r="AH70" s="39" t="s">
        <v>18</v>
      </c>
      <c r="AI70" s="40" t="s">
        <v>18</v>
      </c>
      <c r="AJ70" s="39">
        <v>0.2</v>
      </c>
      <c r="AK70" s="40">
        <v>0.2</v>
      </c>
      <c r="AL70" s="39">
        <v>30.2</v>
      </c>
      <c r="AM70" s="40">
        <v>2.1</v>
      </c>
      <c r="AN70" s="39">
        <v>30.1</v>
      </c>
      <c r="AO70" s="40">
        <v>2.1</v>
      </c>
    </row>
    <row r="71" spans="1:41" ht="11.1" customHeight="1">
      <c r="A71" s="1" t="s">
        <v>165</v>
      </c>
      <c r="B71" s="41"/>
      <c r="C71" s="42"/>
      <c r="D71" s="41">
        <v>0.7</v>
      </c>
      <c r="E71" s="42">
        <v>0.1</v>
      </c>
      <c r="F71" s="44"/>
      <c r="G71" s="44"/>
      <c r="H71" s="41">
        <v>1</v>
      </c>
      <c r="I71" s="42">
        <v>0.3</v>
      </c>
      <c r="J71" s="44"/>
      <c r="K71" s="44"/>
      <c r="L71" s="44">
        <v>0.5</v>
      </c>
      <c r="M71" s="44">
        <v>0.2</v>
      </c>
      <c r="N71" s="44"/>
      <c r="O71" s="44"/>
      <c r="P71" s="44">
        <v>0.9</v>
      </c>
      <c r="Q71" s="44">
        <v>0.4</v>
      </c>
      <c r="R71" s="44"/>
      <c r="S71" s="44"/>
      <c r="T71" s="44">
        <v>0.5</v>
      </c>
      <c r="U71" s="44">
        <v>0.3</v>
      </c>
      <c r="V71" s="44"/>
      <c r="W71" s="44"/>
      <c r="X71" s="44">
        <v>1.1000000000000001</v>
      </c>
      <c r="Y71" s="44">
        <v>0.4</v>
      </c>
      <c r="Z71" s="44"/>
      <c r="AA71" s="44"/>
      <c r="AB71" s="44" t="s">
        <v>18</v>
      </c>
      <c r="AC71" s="44" t="s">
        <v>18</v>
      </c>
      <c r="AD71" s="44"/>
      <c r="AE71" s="44"/>
      <c r="AF71" s="44">
        <v>0</v>
      </c>
      <c r="AG71" s="44">
        <v>0.1</v>
      </c>
      <c r="AH71" s="41"/>
      <c r="AI71" s="42"/>
      <c r="AJ71" s="41">
        <v>1</v>
      </c>
      <c r="AK71" s="42">
        <v>0.4</v>
      </c>
      <c r="AL71" s="44"/>
      <c r="AM71" s="44"/>
      <c r="AN71" s="44">
        <v>1.8</v>
      </c>
      <c r="AO71" s="44">
        <v>0.6</v>
      </c>
    </row>
    <row r="72" spans="1:41" ht="11.1" customHeight="1">
      <c r="A72" s="1" t="s">
        <v>166</v>
      </c>
      <c r="B72" s="39"/>
      <c r="C72" s="40"/>
      <c r="D72" s="39">
        <v>0.4</v>
      </c>
      <c r="E72" s="40">
        <v>0.1</v>
      </c>
      <c r="F72" s="39"/>
      <c r="G72" s="40"/>
      <c r="H72" s="43">
        <v>0.5</v>
      </c>
      <c r="I72" s="43">
        <v>0.2</v>
      </c>
      <c r="J72" s="39"/>
      <c r="K72" s="40"/>
      <c r="L72" s="39">
        <v>0.4</v>
      </c>
      <c r="M72" s="40">
        <v>0.2</v>
      </c>
      <c r="N72" s="43"/>
      <c r="O72" s="43"/>
      <c r="P72" s="43">
        <v>0.4</v>
      </c>
      <c r="Q72" s="43">
        <v>0.3</v>
      </c>
      <c r="R72" s="43"/>
      <c r="S72" s="43"/>
      <c r="T72" s="39">
        <v>0.1</v>
      </c>
      <c r="U72" s="40">
        <v>0.1</v>
      </c>
      <c r="V72" s="43"/>
      <c r="W72" s="43"/>
      <c r="X72" s="39">
        <v>0.3</v>
      </c>
      <c r="Y72" s="40">
        <v>0.2</v>
      </c>
      <c r="Z72" s="39"/>
      <c r="AA72" s="40"/>
      <c r="AB72" s="39">
        <v>0.2</v>
      </c>
      <c r="AC72" s="40">
        <v>0.2</v>
      </c>
      <c r="AD72" s="39"/>
      <c r="AE72" s="40"/>
      <c r="AF72" s="39">
        <v>0.6</v>
      </c>
      <c r="AG72" s="40">
        <v>0.3</v>
      </c>
      <c r="AH72" s="39"/>
      <c r="AI72" s="40"/>
      <c r="AJ72" s="39">
        <v>0.4</v>
      </c>
      <c r="AK72" s="40">
        <v>0.2</v>
      </c>
      <c r="AL72" s="39"/>
      <c r="AM72" s="40"/>
      <c r="AN72" s="39">
        <v>0.8</v>
      </c>
      <c r="AO72" s="40">
        <v>0.4</v>
      </c>
    </row>
    <row r="73" spans="1:41" ht="11.1" customHeight="1">
      <c r="A73" s="1" t="s">
        <v>167</v>
      </c>
      <c r="B73" s="41"/>
      <c r="C73" s="42"/>
      <c r="D73" s="41">
        <v>0.3</v>
      </c>
      <c r="E73" s="42">
        <v>0.1</v>
      </c>
      <c r="F73" s="44"/>
      <c r="G73" s="44"/>
      <c r="H73" s="41">
        <v>0.2</v>
      </c>
      <c r="I73" s="42">
        <v>0.1</v>
      </c>
      <c r="J73" s="44"/>
      <c r="K73" s="44"/>
      <c r="L73" s="44">
        <v>0.2</v>
      </c>
      <c r="M73" s="44">
        <v>0.2</v>
      </c>
      <c r="N73" s="44"/>
      <c r="O73" s="44"/>
      <c r="P73" s="44">
        <v>0</v>
      </c>
      <c r="Q73" s="44">
        <v>0.1</v>
      </c>
      <c r="R73" s="44"/>
      <c r="S73" s="44"/>
      <c r="T73" s="44">
        <v>0.2</v>
      </c>
      <c r="U73" s="44">
        <v>0.2</v>
      </c>
      <c r="V73" s="44"/>
      <c r="W73" s="44"/>
      <c r="X73" s="44">
        <v>0.1</v>
      </c>
      <c r="Y73" s="44">
        <v>0.1</v>
      </c>
      <c r="Z73" s="44"/>
      <c r="AA73" s="44"/>
      <c r="AB73" s="44">
        <v>0.4</v>
      </c>
      <c r="AC73" s="44">
        <v>0.2</v>
      </c>
      <c r="AD73" s="44"/>
      <c r="AE73" s="44"/>
      <c r="AF73" s="44">
        <v>0.7</v>
      </c>
      <c r="AG73" s="44">
        <v>0.3</v>
      </c>
      <c r="AH73" s="41"/>
      <c r="AI73" s="42"/>
      <c r="AJ73" s="41">
        <v>0.5</v>
      </c>
      <c r="AK73" s="42">
        <v>0.3</v>
      </c>
      <c r="AL73" s="44"/>
      <c r="AM73" s="44"/>
      <c r="AN73" s="44">
        <v>0.9</v>
      </c>
      <c r="AO73" s="44">
        <v>0.4</v>
      </c>
    </row>
    <row r="74" spans="1:41" ht="11.1" customHeight="1">
      <c r="A74" s="1" t="s">
        <v>168</v>
      </c>
      <c r="B74" s="39"/>
      <c r="C74" s="40"/>
      <c r="D74" s="39">
        <v>0.6</v>
      </c>
      <c r="E74" s="40">
        <v>0.1</v>
      </c>
      <c r="F74" s="39"/>
      <c r="G74" s="40"/>
      <c r="H74" s="43">
        <v>0.9</v>
      </c>
      <c r="I74" s="43">
        <v>0.3</v>
      </c>
      <c r="J74" s="39"/>
      <c r="K74" s="40"/>
      <c r="L74" s="39">
        <v>0.4</v>
      </c>
      <c r="M74" s="40">
        <v>0.2</v>
      </c>
      <c r="N74" s="43"/>
      <c r="O74" s="43"/>
      <c r="P74" s="43">
        <v>0.5</v>
      </c>
      <c r="Q74" s="43">
        <v>0.3</v>
      </c>
      <c r="R74" s="43"/>
      <c r="S74" s="43"/>
      <c r="T74" s="39">
        <v>0.4</v>
      </c>
      <c r="U74" s="40">
        <v>0.2</v>
      </c>
      <c r="V74" s="43"/>
      <c r="W74" s="43"/>
      <c r="X74" s="39">
        <v>0.4</v>
      </c>
      <c r="Y74" s="40">
        <v>0.3</v>
      </c>
      <c r="Z74" s="39"/>
      <c r="AA74" s="40"/>
      <c r="AB74" s="39">
        <v>0.6</v>
      </c>
      <c r="AC74" s="40">
        <v>0.3</v>
      </c>
      <c r="AD74" s="39"/>
      <c r="AE74" s="40"/>
      <c r="AF74" s="39">
        <v>1.2</v>
      </c>
      <c r="AG74" s="40">
        <v>0.5</v>
      </c>
      <c r="AH74" s="39"/>
      <c r="AI74" s="40"/>
      <c r="AJ74" s="39">
        <v>0.8</v>
      </c>
      <c r="AK74" s="40">
        <v>0.4</v>
      </c>
      <c r="AL74" s="39"/>
      <c r="AM74" s="40"/>
      <c r="AN74" s="39">
        <v>0.5</v>
      </c>
      <c r="AO74" s="40">
        <v>0.3</v>
      </c>
    </row>
    <row r="75" spans="1:41" ht="11.1" customHeight="1">
      <c r="A75" s="1" t="s">
        <v>169</v>
      </c>
      <c r="B75" s="41"/>
      <c r="C75" s="42"/>
      <c r="D75" s="41">
        <v>0.4</v>
      </c>
      <c r="E75" s="42">
        <v>0.1</v>
      </c>
      <c r="F75" s="44"/>
      <c r="G75" s="44"/>
      <c r="H75" s="41">
        <v>0.4</v>
      </c>
      <c r="I75" s="42">
        <v>0.2</v>
      </c>
      <c r="J75" s="44"/>
      <c r="K75" s="44"/>
      <c r="L75" s="44">
        <v>0.3</v>
      </c>
      <c r="M75" s="44">
        <v>0.2</v>
      </c>
      <c r="N75" s="44"/>
      <c r="O75" s="44"/>
      <c r="P75" s="44">
        <v>0.3</v>
      </c>
      <c r="Q75" s="44">
        <v>0.2</v>
      </c>
      <c r="R75" s="44"/>
      <c r="S75" s="44"/>
      <c r="T75" s="44">
        <v>0.1</v>
      </c>
      <c r="U75" s="44">
        <v>0.1</v>
      </c>
      <c r="V75" s="44"/>
      <c r="W75" s="44"/>
      <c r="X75" s="44">
        <v>0.3</v>
      </c>
      <c r="Y75" s="44">
        <v>0.2</v>
      </c>
      <c r="Z75" s="44"/>
      <c r="AA75" s="44"/>
      <c r="AB75" s="44">
        <v>0.3</v>
      </c>
      <c r="AC75" s="44">
        <v>0.2</v>
      </c>
      <c r="AD75" s="44"/>
      <c r="AE75" s="44"/>
      <c r="AF75" s="44">
        <v>0.6</v>
      </c>
      <c r="AG75" s="44">
        <v>0.3</v>
      </c>
      <c r="AH75" s="41"/>
      <c r="AI75" s="42"/>
      <c r="AJ75" s="41">
        <v>1.2</v>
      </c>
      <c r="AK75" s="42">
        <v>0.4</v>
      </c>
      <c r="AL75" s="44"/>
      <c r="AM75" s="44"/>
      <c r="AN75" s="44">
        <v>0.6</v>
      </c>
      <c r="AO75" s="44">
        <v>0.4</v>
      </c>
    </row>
    <row r="76" spans="1:41" ht="11.1" customHeight="1">
      <c r="A76" s="1" t="s">
        <v>170</v>
      </c>
      <c r="B76" s="39"/>
      <c r="C76" s="40"/>
      <c r="D76" s="39">
        <v>0.6</v>
      </c>
      <c r="E76" s="40">
        <v>0.1</v>
      </c>
      <c r="F76" s="39"/>
      <c r="G76" s="40"/>
      <c r="H76" s="43">
        <v>0.7</v>
      </c>
      <c r="I76" s="43">
        <v>0.3</v>
      </c>
      <c r="J76" s="39"/>
      <c r="K76" s="40"/>
      <c r="L76" s="39">
        <v>0.7</v>
      </c>
      <c r="M76" s="40">
        <v>0.3</v>
      </c>
      <c r="N76" s="43"/>
      <c r="O76" s="43"/>
      <c r="P76" s="43">
        <v>0.3</v>
      </c>
      <c r="Q76" s="43">
        <v>0.2</v>
      </c>
      <c r="R76" s="43"/>
      <c r="S76" s="43"/>
      <c r="T76" s="39">
        <v>0.7</v>
      </c>
      <c r="U76" s="40">
        <v>0.3</v>
      </c>
      <c r="V76" s="43"/>
      <c r="W76" s="43"/>
      <c r="X76" s="39">
        <v>0.4</v>
      </c>
      <c r="Y76" s="40">
        <v>0.2</v>
      </c>
      <c r="Z76" s="39"/>
      <c r="AA76" s="40"/>
      <c r="AB76" s="39">
        <v>0.3</v>
      </c>
      <c r="AC76" s="40">
        <v>0.2</v>
      </c>
      <c r="AD76" s="39"/>
      <c r="AE76" s="40"/>
      <c r="AF76" s="39">
        <v>1.1000000000000001</v>
      </c>
      <c r="AG76" s="40">
        <v>0.4</v>
      </c>
      <c r="AH76" s="39"/>
      <c r="AI76" s="40"/>
      <c r="AJ76" s="39">
        <v>0.4</v>
      </c>
      <c r="AK76" s="40">
        <v>0.2</v>
      </c>
      <c r="AL76" s="39"/>
      <c r="AM76" s="40"/>
      <c r="AN76" s="39">
        <v>0.9</v>
      </c>
      <c r="AO76" s="40">
        <v>0.4</v>
      </c>
    </row>
    <row r="77" spans="1:41" ht="11.1" customHeight="1">
      <c r="A77" s="1" t="s">
        <v>171</v>
      </c>
      <c r="B77" s="41"/>
      <c r="C77" s="42"/>
      <c r="D77" s="41">
        <v>0.7</v>
      </c>
      <c r="E77" s="42">
        <v>0.1</v>
      </c>
      <c r="F77" s="41"/>
      <c r="G77" s="42"/>
      <c r="H77" s="41">
        <v>1.2</v>
      </c>
      <c r="I77" s="42">
        <v>0.4</v>
      </c>
      <c r="J77" s="41"/>
      <c r="K77" s="42"/>
      <c r="L77" s="41">
        <v>0.8</v>
      </c>
      <c r="M77" s="42">
        <v>0.3</v>
      </c>
      <c r="N77" s="44"/>
      <c r="O77" s="44"/>
      <c r="P77" s="44">
        <v>0.6</v>
      </c>
      <c r="Q77" s="44">
        <v>0.4</v>
      </c>
      <c r="R77" s="41"/>
      <c r="S77" s="42"/>
      <c r="T77" s="41">
        <v>0.1</v>
      </c>
      <c r="U77" s="42">
        <v>0.1</v>
      </c>
      <c r="V77" s="44"/>
      <c r="W77" s="44"/>
      <c r="X77" s="44">
        <v>0.4</v>
      </c>
      <c r="Y77" s="44">
        <v>0.2</v>
      </c>
      <c r="Z77" s="41"/>
      <c r="AA77" s="42"/>
      <c r="AB77" s="41">
        <v>0.2</v>
      </c>
      <c r="AC77" s="42">
        <v>0.2</v>
      </c>
      <c r="AD77" s="41"/>
      <c r="AE77" s="42"/>
      <c r="AF77" s="41">
        <v>1.9</v>
      </c>
      <c r="AG77" s="42">
        <v>0.6</v>
      </c>
      <c r="AH77" s="44"/>
      <c r="AI77" s="44"/>
      <c r="AJ77" s="44">
        <v>0.4</v>
      </c>
      <c r="AK77" s="44">
        <v>0.2</v>
      </c>
      <c r="AL77" s="44"/>
      <c r="AM77" s="44"/>
      <c r="AN77" s="44">
        <v>0.8</v>
      </c>
      <c r="AO77" s="44">
        <v>0.4</v>
      </c>
    </row>
    <row r="78" spans="1:41" ht="11.1" customHeight="1">
      <c r="A78" s="1" t="s">
        <v>172</v>
      </c>
      <c r="B78" s="39"/>
      <c r="C78" s="40"/>
      <c r="D78" s="39">
        <v>0.4</v>
      </c>
      <c r="E78" s="40">
        <v>0.1</v>
      </c>
      <c r="F78" s="43"/>
      <c r="G78" s="43"/>
      <c r="H78" s="43">
        <v>0.7</v>
      </c>
      <c r="I78" s="43">
        <v>0.3</v>
      </c>
      <c r="J78" s="43"/>
      <c r="K78" s="43"/>
      <c r="L78" s="43">
        <v>0.1</v>
      </c>
      <c r="M78" s="43">
        <v>0.1</v>
      </c>
      <c r="N78" s="43"/>
      <c r="O78" s="43"/>
      <c r="P78" s="43">
        <v>0.4</v>
      </c>
      <c r="Q78" s="43">
        <v>0.3</v>
      </c>
      <c r="R78" s="43"/>
      <c r="S78" s="43"/>
      <c r="T78" s="43">
        <v>0.3</v>
      </c>
      <c r="U78" s="43">
        <v>0.2</v>
      </c>
      <c r="V78" s="43"/>
      <c r="W78" s="43"/>
      <c r="X78" s="43">
        <v>0.2</v>
      </c>
      <c r="Y78" s="43">
        <v>0.2</v>
      </c>
      <c r="Z78" s="39"/>
      <c r="AA78" s="40"/>
      <c r="AB78" s="39">
        <v>0.2</v>
      </c>
      <c r="AC78" s="40">
        <v>0.2</v>
      </c>
      <c r="AD78" s="43"/>
      <c r="AE78" s="43"/>
      <c r="AF78" s="43">
        <v>0.8</v>
      </c>
      <c r="AG78" s="43">
        <v>0.4</v>
      </c>
      <c r="AH78" s="43"/>
      <c r="AI78" s="43"/>
      <c r="AJ78" s="43">
        <v>0.7</v>
      </c>
      <c r="AK78" s="43">
        <v>0.3</v>
      </c>
      <c r="AL78" s="43"/>
      <c r="AM78" s="43"/>
      <c r="AN78" s="43">
        <v>0.7</v>
      </c>
      <c r="AO78" s="43">
        <v>0.4</v>
      </c>
    </row>
    <row r="79" spans="1:41" ht="11.1" customHeight="1">
      <c r="A79" s="1" t="s">
        <v>173</v>
      </c>
      <c r="B79" s="41"/>
      <c r="C79" s="42"/>
      <c r="D79" s="41">
        <v>0.7</v>
      </c>
      <c r="E79" s="42">
        <v>0.1</v>
      </c>
      <c r="F79" s="44"/>
      <c r="G79" s="44"/>
      <c r="H79" s="44">
        <v>0.8</v>
      </c>
      <c r="I79" s="44">
        <v>0.3</v>
      </c>
      <c r="J79" s="44"/>
      <c r="K79" s="44"/>
      <c r="L79" s="44">
        <v>0.5</v>
      </c>
      <c r="M79" s="44">
        <v>0.2</v>
      </c>
      <c r="N79" s="44"/>
      <c r="O79" s="44"/>
      <c r="P79" s="44">
        <v>0.6</v>
      </c>
      <c r="Q79" s="44">
        <v>0.3</v>
      </c>
      <c r="R79" s="44"/>
      <c r="S79" s="44"/>
      <c r="T79" s="44">
        <v>0.7</v>
      </c>
      <c r="U79" s="44">
        <v>0.3</v>
      </c>
      <c r="V79" s="44"/>
      <c r="W79" s="44"/>
      <c r="X79" s="44">
        <v>1.2</v>
      </c>
      <c r="Y79" s="44">
        <v>0.4</v>
      </c>
      <c r="Z79" s="41"/>
      <c r="AA79" s="42"/>
      <c r="AB79" s="41">
        <v>0.4</v>
      </c>
      <c r="AC79" s="42">
        <v>0.2</v>
      </c>
      <c r="AD79" s="44"/>
      <c r="AE79" s="44"/>
      <c r="AF79" s="44">
        <v>0.9</v>
      </c>
      <c r="AG79" s="44">
        <v>0.4</v>
      </c>
      <c r="AH79" s="44"/>
      <c r="AI79" s="44"/>
      <c r="AJ79" s="44">
        <v>0.7</v>
      </c>
      <c r="AK79" s="44">
        <v>0.3</v>
      </c>
      <c r="AL79" s="44"/>
      <c r="AM79" s="44"/>
      <c r="AN79" s="44">
        <v>0.8</v>
      </c>
      <c r="AO79" s="44">
        <v>0.4</v>
      </c>
    </row>
    <row r="80" spans="1:41" ht="11.1" customHeight="1">
      <c r="A80" s="1" t="s">
        <v>174</v>
      </c>
      <c r="B80" s="39"/>
      <c r="C80" s="40"/>
      <c r="D80" s="39">
        <v>0.7</v>
      </c>
      <c r="E80" s="40">
        <v>0.1</v>
      </c>
      <c r="F80" s="43"/>
      <c r="G80" s="43"/>
      <c r="H80" s="43">
        <v>0.4</v>
      </c>
      <c r="I80" s="43">
        <v>0.2</v>
      </c>
      <c r="J80" s="43"/>
      <c r="K80" s="43"/>
      <c r="L80" s="43">
        <v>0.7</v>
      </c>
      <c r="M80" s="43">
        <v>0.3</v>
      </c>
      <c r="N80" s="43"/>
      <c r="O80" s="43"/>
      <c r="P80" s="43">
        <v>0.4</v>
      </c>
      <c r="Q80" s="43">
        <v>0.3</v>
      </c>
      <c r="R80" s="43"/>
      <c r="S80" s="43"/>
      <c r="T80" s="43">
        <v>0.8</v>
      </c>
      <c r="U80" s="43">
        <v>0.3</v>
      </c>
      <c r="V80" s="43"/>
      <c r="W80" s="43"/>
      <c r="X80" s="43">
        <v>0.6</v>
      </c>
      <c r="Y80" s="43">
        <v>0.3</v>
      </c>
      <c r="Z80" s="43"/>
      <c r="AA80" s="43"/>
      <c r="AB80" s="43">
        <v>0.9</v>
      </c>
      <c r="AC80" s="43">
        <v>0.3</v>
      </c>
      <c r="AD80" s="39"/>
      <c r="AE80" s="40"/>
      <c r="AF80" s="39">
        <v>1</v>
      </c>
      <c r="AG80" s="40">
        <v>0.4</v>
      </c>
      <c r="AH80" s="43"/>
      <c r="AI80" s="43"/>
      <c r="AJ80" s="43">
        <v>0.7</v>
      </c>
      <c r="AK80" s="43">
        <v>0.3</v>
      </c>
      <c r="AL80" s="43"/>
      <c r="AM80" s="43"/>
      <c r="AN80" s="43">
        <v>0.9</v>
      </c>
      <c r="AO80" s="43">
        <v>0.4</v>
      </c>
    </row>
    <row r="81" spans="1:41" ht="11.1" customHeight="1">
      <c r="A81" s="1" t="s">
        <v>175</v>
      </c>
      <c r="B81" s="41"/>
      <c r="C81" s="42"/>
      <c r="D81" s="41">
        <v>0.5</v>
      </c>
      <c r="E81" s="42">
        <v>0.1</v>
      </c>
      <c r="F81" s="44"/>
      <c r="G81" s="44"/>
      <c r="H81" s="44">
        <v>0.7</v>
      </c>
      <c r="I81" s="44">
        <v>0.3</v>
      </c>
      <c r="J81" s="44"/>
      <c r="K81" s="44"/>
      <c r="L81" s="44">
        <v>0.4</v>
      </c>
      <c r="M81" s="44">
        <v>0.2</v>
      </c>
      <c r="N81" s="44"/>
      <c r="O81" s="44"/>
      <c r="P81" s="44">
        <v>0.6</v>
      </c>
      <c r="Q81" s="44">
        <v>0.3</v>
      </c>
      <c r="R81" s="44"/>
      <c r="S81" s="44"/>
      <c r="T81" s="44">
        <v>0.1</v>
      </c>
      <c r="U81" s="44">
        <v>0.1</v>
      </c>
      <c r="V81" s="44"/>
      <c r="W81" s="44"/>
      <c r="X81" s="44">
        <v>0.4</v>
      </c>
      <c r="Y81" s="44">
        <v>0.2</v>
      </c>
      <c r="Z81" s="44"/>
      <c r="AA81" s="44"/>
      <c r="AB81" s="44">
        <v>0.3</v>
      </c>
      <c r="AC81" s="44">
        <v>0.2</v>
      </c>
      <c r="AD81" s="41"/>
      <c r="AE81" s="42"/>
      <c r="AF81" s="41">
        <v>0.9</v>
      </c>
      <c r="AG81" s="42">
        <v>0.4</v>
      </c>
      <c r="AH81" s="44"/>
      <c r="AI81" s="44"/>
      <c r="AJ81" s="44">
        <v>0.7</v>
      </c>
      <c r="AK81" s="44">
        <v>0.3</v>
      </c>
      <c r="AL81" s="44"/>
      <c r="AM81" s="44"/>
      <c r="AN81" s="44">
        <v>1.1000000000000001</v>
      </c>
      <c r="AO81" s="44">
        <v>0.5</v>
      </c>
    </row>
    <row r="82" spans="1:41" ht="11.1" customHeight="1">
      <c r="A82" s="1" t="s">
        <v>176</v>
      </c>
      <c r="B82" s="39"/>
      <c r="C82" s="40"/>
      <c r="D82" s="39">
        <v>0.2</v>
      </c>
      <c r="E82" s="40">
        <v>0.1</v>
      </c>
      <c r="F82" s="43"/>
      <c r="G82" s="43"/>
      <c r="H82" s="43">
        <v>0.7</v>
      </c>
      <c r="I82" s="43">
        <v>0.3</v>
      </c>
      <c r="J82" s="43"/>
      <c r="K82" s="43"/>
      <c r="L82" s="43">
        <v>0.3</v>
      </c>
      <c r="M82" s="43">
        <v>0.2</v>
      </c>
      <c r="N82" s="43"/>
      <c r="O82" s="43"/>
      <c r="P82" s="43" t="s">
        <v>18</v>
      </c>
      <c r="Q82" s="43" t="s">
        <v>18</v>
      </c>
      <c r="R82" s="43"/>
      <c r="S82" s="43"/>
      <c r="T82" s="43" t="s">
        <v>18</v>
      </c>
      <c r="U82" s="43" t="s">
        <v>18</v>
      </c>
      <c r="V82" s="43"/>
      <c r="W82" s="43"/>
      <c r="X82" s="43" t="s">
        <v>18</v>
      </c>
      <c r="Y82" s="43" t="s">
        <v>18</v>
      </c>
      <c r="Z82" s="43"/>
      <c r="AA82" s="43"/>
      <c r="AB82" s="43" t="s">
        <v>18</v>
      </c>
      <c r="AC82" s="43" t="s">
        <v>18</v>
      </c>
      <c r="AD82" s="39"/>
      <c r="AE82" s="40"/>
      <c r="AF82" s="39" t="s">
        <v>18</v>
      </c>
      <c r="AG82" s="40" t="s">
        <v>18</v>
      </c>
      <c r="AH82" s="43"/>
      <c r="AI82" s="43"/>
      <c r="AJ82" s="43" t="s">
        <v>18</v>
      </c>
      <c r="AK82" s="43" t="s">
        <v>18</v>
      </c>
      <c r="AL82" s="43"/>
      <c r="AM82" s="43"/>
      <c r="AN82" s="43" t="s">
        <v>18</v>
      </c>
      <c r="AO82" s="43" t="s">
        <v>18</v>
      </c>
    </row>
    <row r="83" spans="1:41" ht="11.1" customHeight="1">
      <c r="A83" s="1" t="s">
        <v>177</v>
      </c>
      <c r="B83" s="41"/>
      <c r="C83" s="42"/>
      <c r="D83" s="41">
        <v>0.3</v>
      </c>
      <c r="E83" s="42">
        <v>0.1</v>
      </c>
      <c r="F83" s="44"/>
      <c r="G83" s="44"/>
      <c r="H83" s="44">
        <v>0.9</v>
      </c>
      <c r="I83" s="44">
        <v>0.3</v>
      </c>
      <c r="J83" s="44"/>
      <c r="K83" s="44"/>
      <c r="L83" s="44">
        <v>0.5</v>
      </c>
      <c r="M83" s="44">
        <v>0.2</v>
      </c>
      <c r="N83" s="44"/>
      <c r="O83" s="44"/>
      <c r="P83" s="44" t="s">
        <v>18</v>
      </c>
      <c r="Q83" s="44" t="s">
        <v>18</v>
      </c>
      <c r="R83" s="44"/>
      <c r="S83" s="44"/>
      <c r="T83" s="44" t="s">
        <v>18</v>
      </c>
      <c r="U83" s="44" t="s">
        <v>18</v>
      </c>
      <c r="V83" s="44"/>
      <c r="W83" s="44"/>
      <c r="X83" s="44" t="s">
        <v>18</v>
      </c>
      <c r="Y83" s="44" t="s">
        <v>18</v>
      </c>
      <c r="Z83" s="44"/>
      <c r="AA83" s="44"/>
      <c r="AB83" s="44" t="s">
        <v>18</v>
      </c>
      <c r="AC83" s="44" t="s">
        <v>18</v>
      </c>
      <c r="AD83" s="44"/>
      <c r="AE83" s="44"/>
      <c r="AF83" s="44" t="s">
        <v>18</v>
      </c>
      <c r="AG83" s="44" t="s">
        <v>18</v>
      </c>
      <c r="AH83" s="41"/>
      <c r="AI83" s="42"/>
      <c r="AJ83" s="41" t="s">
        <v>18</v>
      </c>
      <c r="AK83" s="42" t="s">
        <v>18</v>
      </c>
      <c r="AL83" s="44"/>
      <c r="AM83" s="44"/>
      <c r="AN83" s="41" t="s">
        <v>18</v>
      </c>
      <c r="AO83" s="42" t="s">
        <v>18</v>
      </c>
    </row>
    <row r="84" spans="1:41" ht="11.1" customHeight="1">
      <c r="A84" s="1" t="s">
        <v>178</v>
      </c>
      <c r="B84" s="39"/>
      <c r="C84" s="40"/>
      <c r="D84" s="39">
        <v>0.2</v>
      </c>
      <c r="E84" s="40">
        <v>0.1</v>
      </c>
      <c r="F84" s="43"/>
      <c r="G84" s="43"/>
      <c r="H84" s="43">
        <v>0.5</v>
      </c>
      <c r="I84" s="43">
        <v>0.2</v>
      </c>
      <c r="J84" s="43"/>
      <c r="K84" s="43"/>
      <c r="L84" s="43">
        <v>0.2</v>
      </c>
      <c r="M84" s="43">
        <v>0.2</v>
      </c>
      <c r="N84" s="43"/>
      <c r="O84" s="43"/>
      <c r="P84" s="43" t="s">
        <v>18</v>
      </c>
      <c r="Q84" s="43" t="s">
        <v>18</v>
      </c>
      <c r="R84" s="43"/>
      <c r="S84" s="43"/>
      <c r="T84" s="43" t="s">
        <v>18</v>
      </c>
      <c r="U84" s="43" t="s">
        <v>18</v>
      </c>
      <c r="V84" s="43"/>
      <c r="W84" s="43"/>
      <c r="X84" s="43">
        <v>0.1</v>
      </c>
      <c r="Y84" s="43">
        <v>0.2</v>
      </c>
      <c r="Z84" s="43"/>
      <c r="AA84" s="43"/>
      <c r="AB84" s="43" t="s">
        <v>18</v>
      </c>
      <c r="AC84" s="43" t="s">
        <v>18</v>
      </c>
      <c r="AD84" s="43"/>
      <c r="AE84" s="43"/>
      <c r="AF84" s="43" t="s">
        <v>18</v>
      </c>
      <c r="AG84" s="43" t="s">
        <v>18</v>
      </c>
      <c r="AH84" s="39"/>
      <c r="AI84" s="40"/>
      <c r="AJ84" s="39" t="s">
        <v>18</v>
      </c>
      <c r="AK84" s="40" t="s">
        <v>18</v>
      </c>
      <c r="AL84" s="43"/>
      <c r="AM84" s="43"/>
      <c r="AN84" s="43">
        <v>0.1</v>
      </c>
      <c r="AO84" s="43">
        <v>0.1</v>
      </c>
    </row>
    <row r="85" spans="1:41" ht="11.1" customHeight="1">
      <c r="A85" s="1" t="s">
        <v>179</v>
      </c>
      <c r="B85" s="41"/>
      <c r="C85" s="42"/>
      <c r="D85" s="41">
        <v>0.1</v>
      </c>
      <c r="E85" s="42">
        <v>0</v>
      </c>
      <c r="F85" s="44"/>
      <c r="G85" s="44"/>
      <c r="H85" s="44">
        <v>0.3</v>
      </c>
      <c r="I85" s="44">
        <v>0.2</v>
      </c>
      <c r="J85" s="44"/>
      <c r="K85" s="44"/>
      <c r="L85" s="44">
        <v>0.1</v>
      </c>
      <c r="M85" s="44">
        <v>0.1</v>
      </c>
      <c r="N85" s="44"/>
      <c r="O85" s="44"/>
      <c r="P85" s="44" t="s">
        <v>18</v>
      </c>
      <c r="Q85" s="44" t="s">
        <v>18</v>
      </c>
      <c r="R85" s="44"/>
      <c r="S85" s="44"/>
      <c r="T85" s="44" t="s">
        <v>18</v>
      </c>
      <c r="U85" s="44" t="s">
        <v>18</v>
      </c>
      <c r="V85" s="44"/>
      <c r="W85" s="44"/>
      <c r="X85" s="44" t="s">
        <v>18</v>
      </c>
      <c r="Y85" s="44" t="s">
        <v>18</v>
      </c>
      <c r="Z85" s="44"/>
      <c r="AA85" s="44"/>
      <c r="AB85" s="44" t="s">
        <v>18</v>
      </c>
      <c r="AC85" s="44" t="s">
        <v>18</v>
      </c>
      <c r="AD85" s="44"/>
      <c r="AE85" s="44"/>
      <c r="AF85" s="44" t="s">
        <v>18</v>
      </c>
      <c r="AG85" s="44" t="s">
        <v>18</v>
      </c>
      <c r="AH85" s="41"/>
      <c r="AI85" s="42"/>
      <c r="AJ85" s="41">
        <v>0.1</v>
      </c>
      <c r="AK85" s="42">
        <v>0.1</v>
      </c>
      <c r="AL85" s="44"/>
      <c r="AM85" s="44"/>
      <c r="AN85" s="44" t="s">
        <v>18</v>
      </c>
      <c r="AO85" s="44" t="s">
        <v>18</v>
      </c>
    </row>
    <row r="86" spans="1:41" ht="11.1" customHeight="1">
      <c r="A86" s="1" t="s">
        <v>180</v>
      </c>
      <c r="B86" s="39"/>
      <c r="C86" s="40"/>
      <c r="D86" s="39">
        <v>0.2</v>
      </c>
      <c r="E86" s="40">
        <v>0.1</v>
      </c>
      <c r="F86" s="43"/>
      <c r="G86" s="43"/>
      <c r="H86" s="39">
        <v>0.7</v>
      </c>
      <c r="I86" s="40">
        <v>0.3</v>
      </c>
      <c r="J86" s="43"/>
      <c r="K86" s="43"/>
      <c r="L86" s="43">
        <v>0.4</v>
      </c>
      <c r="M86" s="43">
        <v>0.2</v>
      </c>
      <c r="N86" s="43"/>
      <c r="O86" s="43"/>
      <c r="P86" s="43">
        <v>0.5</v>
      </c>
      <c r="Q86" s="43">
        <v>0.3</v>
      </c>
      <c r="R86" s="43"/>
      <c r="S86" s="43"/>
      <c r="T86" s="39" t="s">
        <v>18</v>
      </c>
      <c r="U86" s="40" t="s">
        <v>18</v>
      </c>
      <c r="V86" s="39"/>
      <c r="W86" s="40"/>
      <c r="X86" s="39" t="s">
        <v>18</v>
      </c>
      <c r="Y86" s="40" t="s">
        <v>18</v>
      </c>
      <c r="Z86" s="43"/>
      <c r="AA86" s="43"/>
      <c r="AB86" s="43">
        <v>0</v>
      </c>
      <c r="AC86" s="43">
        <v>0.1</v>
      </c>
      <c r="AD86" s="43"/>
      <c r="AE86" s="43"/>
      <c r="AF86" s="43" t="s">
        <v>18</v>
      </c>
      <c r="AG86" s="43" t="s">
        <v>18</v>
      </c>
      <c r="AH86" s="39"/>
      <c r="AI86" s="40"/>
      <c r="AJ86" s="39" t="s">
        <v>18</v>
      </c>
      <c r="AK86" s="40" t="s">
        <v>18</v>
      </c>
      <c r="AL86" s="43"/>
      <c r="AM86" s="43"/>
      <c r="AN86" s="43" t="s">
        <v>18</v>
      </c>
      <c r="AO86" s="43" t="s">
        <v>18</v>
      </c>
    </row>
    <row r="87" spans="1:41" ht="11.1" customHeight="1">
      <c r="A87" s="1" t="s">
        <v>181</v>
      </c>
      <c r="B87" s="41"/>
      <c r="C87" s="42"/>
      <c r="D87" s="41">
        <v>0.3</v>
      </c>
      <c r="E87" s="42">
        <v>0.1</v>
      </c>
      <c r="F87" s="44"/>
      <c r="G87" s="44"/>
      <c r="H87" s="44">
        <v>0.6</v>
      </c>
      <c r="I87" s="44">
        <v>0.2</v>
      </c>
      <c r="J87" s="44"/>
      <c r="K87" s="44"/>
      <c r="L87" s="44">
        <v>0.6</v>
      </c>
      <c r="M87" s="44">
        <v>0.3</v>
      </c>
      <c r="N87" s="44"/>
      <c r="O87" s="44"/>
      <c r="P87" s="44">
        <v>0.4</v>
      </c>
      <c r="Q87" s="44">
        <v>0.3</v>
      </c>
      <c r="R87" s="44"/>
      <c r="S87" s="44"/>
      <c r="T87" s="44">
        <v>0</v>
      </c>
      <c r="U87" s="44">
        <v>0.1</v>
      </c>
      <c r="V87" s="44"/>
      <c r="W87" s="44"/>
      <c r="X87" s="44" t="s">
        <v>18</v>
      </c>
      <c r="Y87" s="44" t="s">
        <v>18</v>
      </c>
      <c r="Z87" s="44"/>
      <c r="AA87" s="44"/>
      <c r="AB87" s="44" t="s">
        <v>18</v>
      </c>
      <c r="AC87" s="44" t="s">
        <v>18</v>
      </c>
      <c r="AD87" s="44"/>
      <c r="AE87" s="44"/>
      <c r="AF87" s="44" t="s">
        <v>18</v>
      </c>
      <c r="AG87" s="44" t="s">
        <v>18</v>
      </c>
      <c r="AH87" s="41"/>
      <c r="AI87" s="42"/>
      <c r="AJ87" s="41" t="s">
        <v>18</v>
      </c>
      <c r="AK87" s="42" t="s">
        <v>18</v>
      </c>
      <c r="AL87" s="44"/>
      <c r="AM87" s="44"/>
      <c r="AN87" s="44" t="s">
        <v>18</v>
      </c>
      <c r="AO87" s="44" t="s">
        <v>18</v>
      </c>
    </row>
    <row r="88" spans="1:41" ht="11.1" customHeight="1">
      <c r="A88" s="1" t="s">
        <v>182</v>
      </c>
      <c r="B88" s="39"/>
      <c r="C88" s="40"/>
      <c r="D88" s="39">
        <v>0.1</v>
      </c>
      <c r="E88" s="40">
        <v>0</v>
      </c>
      <c r="F88" s="39"/>
      <c r="G88" s="40"/>
      <c r="H88" s="43" t="s">
        <v>18</v>
      </c>
      <c r="I88" s="43" t="s">
        <v>18</v>
      </c>
      <c r="J88" s="39"/>
      <c r="K88" s="40"/>
      <c r="L88" s="39" t="s">
        <v>18</v>
      </c>
      <c r="M88" s="40" t="s">
        <v>18</v>
      </c>
      <c r="N88" s="43"/>
      <c r="O88" s="43"/>
      <c r="P88" s="43">
        <v>0.5</v>
      </c>
      <c r="Q88" s="43">
        <v>0.3</v>
      </c>
      <c r="R88" s="43"/>
      <c r="S88" s="43"/>
      <c r="T88" s="39">
        <v>0.6</v>
      </c>
      <c r="U88" s="40">
        <v>0.3</v>
      </c>
      <c r="V88" s="43"/>
      <c r="W88" s="43"/>
      <c r="X88" s="39">
        <v>0.2</v>
      </c>
      <c r="Y88" s="40">
        <v>0.2</v>
      </c>
      <c r="Z88" s="39"/>
      <c r="AA88" s="40"/>
      <c r="AB88" s="39" t="s">
        <v>18</v>
      </c>
      <c r="AC88" s="40" t="s">
        <v>18</v>
      </c>
      <c r="AD88" s="39"/>
      <c r="AE88" s="40"/>
      <c r="AF88" s="39" t="s">
        <v>18</v>
      </c>
      <c r="AG88" s="40" t="s">
        <v>18</v>
      </c>
      <c r="AH88" s="39"/>
      <c r="AI88" s="40"/>
      <c r="AJ88" s="39">
        <v>0</v>
      </c>
      <c r="AK88" s="40">
        <v>0.1</v>
      </c>
      <c r="AL88" s="39"/>
      <c r="AM88" s="40"/>
      <c r="AN88" s="39" t="s">
        <v>18</v>
      </c>
      <c r="AO88" s="40" t="s">
        <v>18</v>
      </c>
    </row>
    <row r="89" spans="1:41" ht="11.1" customHeight="1">
      <c r="A89" s="1" t="s">
        <v>183</v>
      </c>
      <c r="B89" s="41"/>
      <c r="C89" s="42"/>
      <c r="D89" s="41">
        <v>0.2</v>
      </c>
      <c r="E89" s="42">
        <v>0.1</v>
      </c>
      <c r="F89" s="44"/>
      <c r="G89" s="44"/>
      <c r="H89" s="41" t="s">
        <v>18</v>
      </c>
      <c r="I89" s="42" t="s">
        <v>18</v>
      </c>
      <c r="J89" s="44"/>
      <c r="K89" s="44"/>
      <c r="L89" s="44" t="s">
        <v>18</v>
      </c>
      <c r="M89" s="44" t="s">
        <v>18</v>
      </c>
      <c r="N89" s="44"/>
      <c r="O89" s="44"/>
      <c r="P89" s="44" t="s">
        <v>18</v>
      </c>
      <c r="Q89" s="44" t="s">
        <v>18</v>
      </c>
      <c r="R89" s="44"/>
      <c r="S89" s="44"/>
      <c r="T89" s="44" t="s">
        <v>18</v>
      </c>
      <c r="U89" s="44" t="s">
        <v>18</v>
      </c>
      <c r="V89" s="44"/>
      <c r="W89" s="44"/>
      <c r="X89" s="44" t="s">
        <v>18</v>
      </c>
      <c r="Y89" s="44" t="s">
        <v>18</v>
      </c>
      <c r="Z89" s="44"/>
      <c r="AA89" s="44"/>
      <c r="AB89" s="44">
        <v>1</v>
      </c>
      <c r="AC89" s="44">
        <v>0.4</v>
      </c>
      <c r="AD89" s="44"/>
      <c r="AE89" s="44"/>
      <c r="AF89" s="44">
        <v>1.3</v>
      </c>
      <c r="AG89" s="44">
        <v>0.5</v>
      </c>
      <c r="AH89" s="41"/>
      <c r="AI89" s="42"/>
      <c r="AJ89" s="41" t="s">
        <v>18</v>
      </c>
      <c r="AK89" s="42" t="s">
        <v>18</v>
      </c>
      <c r="AL89" s="44"/>
      <c r="AM89" s="44"/>
      <c r="AN89" s="44" t="s">
        <v>18</v>
      </c>
      <c r="AO89" s="44" t="s">
        <v>18</v>
      </c>
    </row>
    <row r="90" spans="1:41" ht="11.1" customHeight="1">
      <c r="A90" s="1" t="s">
        <v>184</v>
      </c>
      <c r="B90" s="39"/>
      <c r="C90" s="40"/>
      <c r="D90" s="39">
        <v>0.3</v>
      </c>
      <c r="E90" s="40">
        <v>0.1</v>
      </c>
      <c r="F90" s="43"/>
      <c r="G90" s="43"/>
      <c r="H90" s="43">
        <v>0.7</v>
      </c>
      <c r="I90" s="43">
        <v>0.3</v>
      </c>
      <c r="J90" s="39"/>
      <c r="K90" s="40"/>
      <c r="L90" s="43">
        <v>0.2</v>
      </c>
      <c r="M90" s="43">
        <v>0.2</v>
      </c>
      <c r="N90" s="39"/>
      <c r="O90" s="40"/>
      <c r="P90" s="39">
        <v>0.4</v>
      </c>
      <c r="Q90" s="40">
        <v>0.3</v>
      </c>
      <c r="R90" s="39"/>
      <c r="S90" s="40"/>
      <c r="T90" s="43" t="s">
        <v>18</v>
      </c>
      <c r="U90" s="43" t="s">
        <v>18</v>
      </c>
      <c r="V90" s="43"/>
      <c r="W90" s="43"/>
      <c r="X90" s="39">
        <v>0.1</v>
      </c>
      <c r="Y90" s="40">
        <v>0.1</v>
      </c>
      <c r="Z90" s="39"/>
      <c r="AA90" s="40"/>
      <c r="AB90" s="43">
        <v>0.4</v>
      </c>
      <c r="AC90" s="43">
        <v>0.2</v>
      </c>
      <c r="AD90" s="39"/>
      <c r="AE90" s="40"/>
      <c r="AF90" s="43">
        <v>0.5</v>
      </c>
      <c r="AG90" s="43">
        <v>0.3</v>
      </c>
      <c r="AH90" s="39"/>
      <c r="AI90" s="40"/>
      <c r="AJ90" s="39" t="s">
        <v>18</v>
      </c>
      <c r="AK90" s="40" t="s">
        <v>18</v>
      </c>
      <c r="AL90" s="39"/>
      <c r="AM90" s="40"/>
      <c r="AN90" s="39" t="s">
        <v>18</v>
      </c>
      <c r="AO90" s="40" t="s">
        <v>18</v>
      </c>
    </row>
    <row r="91" spans="1:41" ht="11.1" customHeight="1">
      <c r="A91" s="1" t="s">
        <v>185</v>
      </c>
      <c r="B91" s="41"/>
      <c r="C91" s="42"/>
      <c r="D91" s="41">
        <v>0.1</v>
      </c>
      <c r="E91" s="42">
        <v>0</v>
      </c>
      <c r="F91" s="44"/>
      <c r="G91" s="44"/>
      <c r="H91" s="41" t="s">
        <v>18</v>
      </c>
      <c r="I91" s="42" t="s">
        <v>18</v>
      </c>
      <c r="J91" s="44"/>
      <c r="K91" s="44"/>
      <c r="L91" s="44" t="s">
        <v>18</v>
      </c>
      <c r="M91" s="44" t="s">
        <v>18</v>
      </c>
      <c r="N91" s="44"/>
      <c r="O91" s="44"/>
      <c r="P91" s="44" t="s">
        <v>18</v>
      </c>
      <c r="Q91" s="44" t="s">
        <v>18</v>
      </c>
      <c r="R91" s="44"/>
      <c r="S91" s="44"/>
      <c r="T91" s="44" t="s">
        <v>18</v>
      </c>
      <c r="U91" s="44" t="s">
        <v>18</v>
      </c>
      <c r="V91" s="44"/>
      <c r="W91" s="44"/>
      <c r="X91" s="44" t="s">
        <v>18</v>
      </c>
      <c r="Y91" s="44" t="s">
        <v>18</v>
      </c>
      <c r="Z91" s="44"/>
      <c r="AA91" s="44"/>
      <c r="AB91" s="44" t="s">
        <v>18</v>
      </c>
      <c r="AC91" s="44" t="s">
        <v>18</v>
      </c>
      <c r="AD91" s="44"/>
      <c r="AE91" s="44"/>
      <c r="AF91" s="44" t="s">
        <v>18</v>
      </c>
      <c r="AG91" s="44" t="s">
        <v>18</v>
      </c>
      <c r="AH91" s="41"/>
      <c r="AI91" s="42"/>
      <c r="AJ91" s="41" t="s">
        <v>18</v>
      </c>
      <c r="AK91" s="42" t="s">
        <v>18</v>
      </c>
      <c r="AL91" s="44"/>
      <c r="AM91" s="44"/>
      <c r="AN91" s="44">
        <v>1.4</v>
      </c>
      <c r="AO91" s="44">
        <v>0.5</v>
      </c>
    </row>
    <row r="92" spans="1:41" ht="11.1" customHeight="1">
      <c r="A92" s="1" t="s">
        <v>186</v>
      </c>
      <c r="B92" s="39"/>
      <c r="C92" s="40"/>
      <c r="D92" s="39">
        <v>0.2</v>
      </c>
      <c r="E92" s="40">
        <v>0</v>
      </c>
      <c r="F92" s="39"/>
      <c r="G92" s="40"/>
      <c r="H92" s="43" t="s">
        <v>18</v>
      </c>
      <c r="I92" s="43" t="s">
        <v>18</v>
      </c>
      <c r="J92" s="39"/>
      <c r="K92" s="40"/>
      <c r="L92" s="39" t="s">
        <v>18</v>
      </c>
      <c r="M92" s="40" t="s">
        <v>18</v>
      </c>
      <c r="N92" s="43"/>
      <c r="O92" s="43"/>
      <c r="P92" s="43" t="s">
        <v>18</v>
      </c>
      <c r="Q92" s="43" t="s">
        <v>18</v>
      </c>
      <c r="R92" s="43"/>
      <c r="S92" s="43"/>
      <c r="T92" s="39" t="s">
        <v>18</v>
      </c>
      <c r="U92" s="40" t="s">
        <v>18</v>
      </c>
      <c r="V92" s="43"/>
      <c r="W92" s="43"/>
      <c r="X92" s="39" t="s">
        <v>18</v>
      </c>
      <c r="Y92" s="40" t="s">
        <v>18</v>
      </c>
      <c r="Z92" s="39"/>
      <c r="AA92" s="40"/>
      <c r="AB92" s="39" t="s">
        <v>18</v>
      </c>
      <c r="AC92" s="40" t="s">
        <v>18</v>
      </c>
      <c r="AD92" s="39"/>
      <c r="AE92" s="40"/>
      <c r="AF92" s="39" t="s">
        <v>18</v>
      </c>
      <c r="AG92" s="40" t="s">
        <v>18</v>
      </c>
      <c r="AH92" s="39"/>
      <c r="AI92" s="40"/>
      <c r="AJ92" s="39" t="s">
        <v>18</v>
      </c>
      <c r="AK92" s="40" t="s">
        <v>18</v>
      </c>
      <c r="AL92" s="39"/>
      <c r="AM92" s="40"/>
      <c r="AN92" s="39">
        <v>3.5</v>
      </c>
      <c r="AO92" s="40">
        <v>0.8</v>
      </c>
    </row>
    <row r="93" spans="1:41" ht="11.1" customHeight="1">
      <c r="A93" s="1" t="s">
        <v>187</v>
      </c>
      <c r="B93" s="41">
        <v>3</v>
      </c>
      <c r="C93" s="42">
        <v>0.2</v>
      </c>
      <c r="D93" s="41">
        <v>4.3</v>
      </c>
      <c r="E93" s="42">
        <v>0.3</v>
      </c>
      <c r="F93" s="44">
        <v>3.2</v>
      </c>
      <c r="G93" s="44">
        <v>0.6</v>
      </c>
      <c r="H93" s="41">
        <v>4.5</v>
      </c>
      <c r="I93" s="42">
        <v>0.7</v>
      </c>
      <c r="J93" s="44">
        <v>1.4</v>
      </c>
      <c r="K93" s="44">
        <v>0.4</v>
      </c>
      <c r="L93" s="44">
        <v>2.8</v>
      </c>
      <c r="M93" s="44">
        <v>0.6</v>
      </c>
      <c r="N93" s="44">
        <v>2</v>
      </c>
      <c r="O93" s="44">
        <v>0.6</v>
      </c>
      <c r="P93" s="44">
        <v>2.8</v>
      </c>
      <c r="Q93" s="44">
        <v>0.7</v>
      </c>
      <c r="R93" s="44">
        <v>1.8</v>
      </c>
      <c r="S93" s="44">
        <v>0.5</v>
      </c>
      <c r="T93" s="44">
        <v>3.3</v>
      </c>
      <c r="U93" s="44">
        <v>0.6</v>
      </c>
      <c r="V93" s="44">
        <v>3.5</v>
      </c>
      <c r="W93" s="44">
        <v>0.8</v>
      </c>
      <c r="X93" s="44">
        <v>3.5</v>
      </c>
      <c r="Y93" s="44">
        <v>0.8</v>
      </c>
      <c r="Z93" s="44">
        <v>2</v>
      </c>
      <c r="AA93" s="44">
        <v>0.5</v>
      </c>
      <c r="AB93" s="44">
        <v>3.4</v>
      </c>
      <c r="AC93" s="44">
        <v>0.7</v>
      </c>
      <c r="AD93" s="44">
        <v>10.1</v>
      </c>
      <c r="AE93" s="44">
        <v>1.3</v>
      </c>
      <c r="AF93" s="44">
        <v>13.3</v>
      </c>
      <c r="AG93" s="44">
        <v>1.4</v>
      </c>
      <c r="AH93" s="41">
        <v>4.5999999999999996</v>
      </c>
      <c r="AI93" s="42">
        <v>0.8</v>
      </c>
      <c r="AJ93" s="41">
        <v>4.5999999999999996</v>
      </c>
      <c r="AK93" s="42">
        <v>0.8</v>
      </c>
      <c r="AL93" s="44">
        <v>3.5</v>
      </c>
      <c r="AM93" s="44">
        <v>0.8</v>
      </c>
      <c r="AN93" s="44">
        <v>5.0999999999999996</v>
      </c>
      <c r="AO93" s="44">
        <v>1</v>
      </c>
    </row>
    <row r="94" spans="1:41" ht="11.1" customHeight="1">
      <c r="A94" s="1" t="s">
        <v>188</v>
      </c>
      <c r="B94" s="39"/>
      <c r="C94" s="40"/>
      <c r="D94" s="39">
        <v>13.1</v>
      </c>
      <c r="E94" s="40">
        <v>0.4</v>
      </c>
      <c r="F94" s="39"/>
      <c r="G94" s="40"/>
      <c r="H94" s="43">
        <v>13.7</v>
      </c>
      <c r="I94" s="43">
        <v>1.1000000000000001</v>
      </c>
      <c r="J94" s="39"/>
      <c r="K94" s="40"/>
      <c r="L94" s="39">
        <v>15.1</v>
      </c>
      <c r="M94" s="40">
        <v>1.2</v>
      </c>
      <c r="N94" s="43"/>
      <c r="O94" s="43"/>
      <c r="P94" s="43">
        <v>12.7</v>
      </c>
      <c r="Q94" s="43">
        <v>1.5</v>
      </c>
      <c r="R94" s="43"/>
      <c r="S94" s="43"/>
      <c r="T94" s="39">
        <v>10.4</v>
      </c>
      <c r="U94" s="40">
        <v>1.1000000000000001</v>
      </c>
      <c r="V94" s="43"/>
      <c r="W94" s="43"/>
      <c r="X94" s="39">
        <v>9.5</v>
      </c>
      <c r="Y94" s="40">
        <v>1.2</v>
      </c>
      <c r="Z94" s="39"/>
      <c r="AA94" s="40"/>
      <c r="AB94" s="39">
        <v>14.8</v>
      </c>
      <c r="AC94" s="40">
        <v>1.3</v>
      </c>
      <c r="AD94" s="39"/>
      <c r="AE94" s="40"/>
      <c r="AF94" s="39">
        <v>11.6</v>
      </c>
      <c r="AG94" s="40">
        <v>1.3</v>
      </c>
      <c r="AH94" s="39"/>
      <c r="AI94" s="40"/>
      <c r="AJ94" s="39">
        <v>13.7</v>
      </c>
      <c r="AK94" s="40">
        <v>1.4</v>
      </c>
      <c r="AL94" s="39"/>
      <c r="AM94" s="40"/>
      <c r="AN94" s="39">
        <v>10.7</v>
      </c>
      <c r="AO94" s="40">
        <v>1.4</v>
      </c>
    </row>
    <row r="95" spans="1:41" ht="11.1" customHeight="1">
      <c r="A95" s="1" t="s">
        <v>189</v>
      </c>
      <c r="B95" s="41"/>
      <c r="C95" s="42"/>
      <c r="D95" s="41">
        <v>5.9</v>
      </c>
      <c r="E95" s="42">
        <v>0.3</v>
      </c>
      <c r="F95" s="44"/>
      <c r="G95" s="44"/>
      <c r="H95" s="41">
        <v>12.7</v>
      </c>
      <c r="I95" s="42">
        <v>1.1000000000000001</v>
      </c>
      <c r="J95" s="44"/>
      <c r="K95" s="44"/>
      <c r="L95" s="44">
        <v>14.4</v>
      </c>
      <c r="M95" s="44">
        <v>1.2</v>
      </c>
      <c r="N95" s="44"/>
      <c r="O95" s="44"/>
      <c r="P95" s="44">
        <v>12.3</v>
      </c>
      <c r="Q95" s="44">
        <v>1.5</v>
      </c>
      <c r="R95" s="44"/>
      <c r="S95" s="44"/>
      <c r="T95" s="44">
        <v>0</v>
      </c>
      <c r="U95" s="44">
        <v>0.1</v>
      </c>
      <c r="V95" s="44"/>
      <c r="W95" s="44"/>
      <c r="X95" s="44" t="s">
        <v>18</v>
      </c>
      <c r="Y95" s="44" t="s">
        <v>18</v>
      </c>
      <c r="Z95" s="44"/>
      <c r="AA95" s="44"/>
      <c r="AB95" s="44">
        <v>0</v>
      </c>
      <c r="AC95" s="44">
        <v>0.1</v>
      </c>
      <c r="AD95" s="44"/>
      <c r="AE95" s="44"/>
      <c r="AF95" s="44" t="s">
        <v>18</v>
      </c>
      <c r="AG95" s="44" t="s">
        <v>18</v>
      </c>
      <c r="AH95" s="41"/>
      <c r="AI95" s="42"/>
      <c r="AJ95" s="41" t="s">
        <v>18</v>
      </c>
      <c r="AK95" s="42" t="s">
        <v>18</v>
      </c>
      <c r="AL95" s="44"/>
      <c r="AM95" s="44"/>
      <c r="AN95" s="44" t="s">
        <v>18</v>
      </c>
      <c r="AO95" s="44" t="s">
        <v>18</v>
      </c>
    </row>
    <row r="96" spans="1:41" ht="11.1" customHeight="1">
      <c r="A96" s="1" t="s">
        <v>190</v>
      </c>
      <c r="B96" s="39"/>
      <c r="C96" s="40"/>
      <c r="D96" s="39">
        <v>3.3</v>
      </c>
      <c r="E96" s="40">
        <v>0.2</v>
      </c>
      <c r="F96" s="39"/>
      <c r="G96" s="40"/>
      <c r="H96" s="43">
        <v>6.6</v>
      </c>
      <c r="I96" s="43">
        <v>0.8</v>
      </c>
      <c r="J96" s="39"/>
      <c r="K96" s="40"/>
      <c r="L96" s="39">
        <v>3.5</v>
      </c>
      <c r="M96" s="40">
        <v>0.6</v>
      </c>
      <c r="N96" s="43"/>
      <c r="O96" s="43"/>
      <c r="P96" s="43">
        <v>2.7</v>
      </c>
      <c r="Q96" s="43">
        <v>0.7</v>
      </c>
      <c r="R96" s="43"/>
      <c r="S96" s="43"/>
      <c r="T96" s="39">
        <v>1.1000000000000001</v>
      </c>
      <c r="U96" s="40">
        <v>0.4</v>
      </c>
      <c r="V96" s="43"/>
      <c r="W96" s="43"/>
      <c r="X96" s="39">
        <v>0.8</v>
      </c>
      <c r="Y96" s="40">
        <v>0.4</v>
      </c>
      <c r="Z96" s="39"/>
      <c r="AA96" s="40"/>
      <c r="AB96" s="39">
        <v>1.9</v>
      </c>
      <c r="AC96" s="40">
        <v>0.5</v>
      </c>
      <c r="AD96" s="39"/>
      <c r="AE96" s="40"/>
      <c r="AF96" s="39">
        <v>4.2</v>
      </c>
      <c r="AG96" s="40">
        <v>0.8</v>
      </c>
      <c r="AH96" s="39"/>
      <c r="AI96" s="40"/>
      <c r="AJ96" s="39">
        <v>3.1</v>
      </c>
      <c r="AK96" s="40">
        <v>0.7</v>
      </c>
      <c r="AL96" s="39"/>
      <c r="AM96" s="40"/>
      <c r="AN96" s="39">
        <v>1.7</v>
      </c>
      <c r="AO96" s="40">
        <v>0.6</v>
      </c>
    </row>
    <row r="97" spans="1:41" ht="11.1" customHeight="1">
      <c r="A97" s="1" t="s">
        <v>191</v>
      </c>
      <c r="B97" s="41"/>
      <c r="C97" s="42"/>
      <c r="D97" s="41">
        <v>1</v>
      </c>
      <c r="E97" s="42">
        <v>0.1</v>
      </c>
      <c r="F97" s="44"/>
      <c r="G97" s="44"/>
      <c r="H97" s="41">
        <v>1.6</v>
      </c>
      <c r="I97" s="42">
        <v>0.4</v>
      </c>
      <c r="J97" s="44"/>
      <c r="K97" s="44"/>
      <c r="L97" s="44">
        <v>0.6</v>
      </c>
      <c r="M97" s="44">
        <v>0.3</v>
      </c>
      <c r="N97" s="44"/>
      <c r="O97" s="44"/>
      <c r="P97" s="44">
        <v>0.6</v>
      </c>
      <c r="Q97" s="44">
        <v>0.4</v>
      </c>
      <c r="R97" s="44"/>
      <c r="S97" s="44"/>
      <c r="T97" s="44">
        <v>0.3</v>
      </c>
      <c r="U97" s="44">
        <v>0.2</v>
      </c>
      <c r="V97" s="44"/>
      <c r="W97" s="44"/>
      <c r="X97" s="44">
        <v>0.5</v>
      </c>
      <c r="Y97" s="44">
        <v>0.3</v>
      </c>
      <c r="Z97" s="44"/>
      <c r="AA97" s="44"/>
      <c r="AB97" s="44">
        <v>1</v>
      </c>
      <c r="AC97" s="44">
        <v>0.4</v>
      </c>
      <c r="AD97" s="44"/>
      <c r="AE97" s="44"/>
      <c r="AF97" s="44">
        <v>1.3</v>
      </c>
      <c r="AG97" s="44">
        <v>0.5</v>
      </c>
      <c r="AH97" s="41"/>
      <c r="AI97" s="42"/>
      <c r="AJ97" s="41">
        <v>1.6</v>
      </c>
      <c r="AK97" s="42">
        <v>0.5</v>
      </c>
      <c r="AL97" s="44"/>
      <c r="AM97" s="44"/>
      <c r="AN97" s="44">
        <v>1.6</v>
      </c>
      <c r="AO97" s="44">
        <v>0.6</v>
      </c>
    </row>
    <row r="98" spans="1:41" ht="11.1" customHeight="1">
      <c r="A98" s="1" t="s">
        <v>192</v>
      </c>
      <c r="B98" s="39"/>
      <c r="C98" s="40"/>
      <c r="D98" s="39">
        <v>1.4</v>
      </c>
      <c r="E98" s="40">
        <v>0.2</v>
      </c>
      <c r="F98" s="39"/>
      <c r="G98" s="40"/>
      <c r="H98" s="43" t="s">
        <v>18</v>
      </c>
      <c r="I98" s="43" t="s">
        <v>18</v>
      </c>
      <c r="J98" s="39"/>
      <c r="K98" s="40"/>
      <c r="L98" s="39" t="s">
        <v>18</v>
      </c>
      <c r="M98" s="40" t="s">
        <v>18</v>
      </c>
      <c r="N98" s="43"/>
      <c r="O98" s="43"/>
      <c r="P98" s="43" t="s">
        <v>18</v>
      </c>
      <c r="Q98" s="43" t="s">
        <v>18</v>
      </c>
      <c r="R98" s="43"/>
      <c r="S98" s="43"/>
      <c r="T98" s="39" t="s">
        <v>18</v>
      </c>
      <c r="U98" s="40" t="s">
        <v>18</v>
      </c>
      <c r="V98" s="43"/>
      <c r="W98" s="43"/>
      <c r="X98" s="39">
        <v>0.1</v>
      </c>
      <c r="Y98" s="40">
        <v>0.1</v>
      </c>
      <c r="Z98" s="39"/>
      <c r="AA98" s="40"/>
      <c r="AB98" s="39" t="s">
        <v>18</v>
      </c>
      <c r="AC98" s="40" t="s">
        <v>18</v>
      </c>
      <c r="AD98" s="39"/>
      <c r="AE98" s="40"/>
      <c r="AF98" s="39" t="s">
        <v>18</v>
      </c>
      <c r="AG98" s="40" t="s">
        <v>18</v>
      </c>
      <c r="AH98" s="39"/>
      <c r="AI98" s="40"/>
      <c r="AJ98" s="39">
        <v>0.2</v>
      </c>
      <c r="AK98" s="40">
        <v>0.2</v>
      </c>
      <c r="AL98" s="39"/>
      <c r="AM98" s="40"/>
      <c r="AN98" s="39">
        <v>31.7</v>
      </c>
      <c r="AO98" s="40">
        <v>2.1</v>
      </c>
    </row>
    <row r="99" spans="1:41" ht="11.1" customHeight="1">
      <c r="A99" s="104" t="s">
        <v>53</v>
      </c>
      <c r="B99" s="105">
        <v>8</v>
      </c>
      <c r="C99" s="106">
        <v>0.3</v>
      </c>
      <c r="D99" s="105">
        <v>6.2</v>
      </c>
      <c r="E99" s="106">
        <v>0.3</v>
      </c>
      <c r="F99" s="107">
        <v>6.9</v>
      </c>
      <c r="G99" s="107">
        <v>0.8</v>
      </c>
      <c r="H99" s="105">
        <v>6.2</v>
      </c>
      <c r="I99" s="106">
        <v>0.8</v>
      </c>
      <c r="J99" s="107">
        <v>5.0999999999999996</v>
      </c>
      <c r="K99" s="107">
        <v>0.8</v>
      </c>
      <c r="L99" s="107">
        <v>4.9000000000000004</v>
      </c>
      <c r="M99" s="107">
        <v>0.7</v>
      </c>
      <c r="N99" s="107">
        <v>5.2</v>
      </c>
      <c r="O99" s="107">
        <v>1</v>
      </c>
      <c r="P99" s="107">
        <v>3.6</v>
      </c>
      <c r="Q99" s="107">
        <v>0.8</v>
      </c>
      <c r="R99" s="107">
        <v>7.2</v>
      </c>
      <c r="S99" s="107">
        <v>1</v>
      </c>
      <c r="T99" s="107">
        <v>4.4000000000000004</v>
      </c>
      <c r="U99" s="107">
        <v>0.7</v>
      </c>
      <c r="V99" s="107">
        <v>6</v>
      </c>
      <c r="W99" s="107">
        <v>1</v>
      </c>
      <c r="X99" s="107">
        <v>4.5999999999999996</v>
      </c>
      <c r="Y99" s="107">
        <v>0.8</v>
      </c>
      <c r="Z99" s="107">
        <v>10.8</v>
      </c>
      <c r="AA99" s="107">
        <v>1.1000000000000001</v>
      </c>
      <c r="AB99" s="107">
        <v>6.8</v>
      </c>
      <c r="AC99" s="107">
        <v>0.9</v>
      </c>
      <c r="AD99" s="107">
        <v>10.4</v>
      </c>
      <c r="AE99" s="107">
        <v>1.3</v>
      </c>
      <c r="AF99" s="107">
        <v>9.5</v>
      </c>
      <c r="AG99" s="107">
        <v>1.2</v>
      </c>
      <c r="AH99" s="105">
        <v>9.1999999999999993</v>
      </c>
      <c r="AI99" s="106">
        <v>1.1000000000000001</v>
      </c>
      <c r="AJ99" s="105">
        <v>8.4</v>
      </c>
      <c r="AK99" s="106">
        <v>1.1000000000000001</v>
      </c>
      <c r="AL99" s="107">
        <v>17.7</v>
      </c>
      <c r="AM99" s="107">
        <v>1.7</v>
      </c>
      <c r="AN99" s="107">
        <v>12</v>
      </c>
      <c r="AO99" s="107">
        <v>1.5</v>
      </c>
    </row>
  </sheetData>
  <mergeCells count="32">
    <mergeCell ref="A1:AO1"/>
    <mergeCell ref="A2:A4"/>
    <mergeCell ref="B2:E2"/>
    <mergeCell ref="F2:I2"/>
    <mergeCell ref="J2:M2"/>
    <mergeCell ref="N2:Q2"/>
    <mergeCell ref="R2:U2"/>
    <mergeCell ref="V2:Y2"/>
    <mergeCell ref="Z2:AC2"/>
    <mergeCell ref="AD2:AG2"/>
    <mergeCell ref="AH2:AK2"/>
    <mergeCell ref="AL2:AO2"/>
    <mergeCell ref="B3:C3"/>
    <mergeCell ref="D3:E3"/>
    <mergeCell ref="F3:G3"/>
    <mergeCell ref="H3:I3"/>
    <mergeCell ref="J3:K3"/>
    <mergeCell ref="L3:M3"/>
    <mergeCell ref="N3:O3"/>
    <mergeCell ref="P3:Q3"/>
    <mergeCell ref="R3:S3"/>
    <mergeCell ref="T3:U3"/>
    <mergeCell ref="V3:W3"/>
    <mergeCell ref="X3:Y3"/>
    <mergeCell ref="Z3:AA3"/>
    <mergeCell ref="AB3:AC3"/>
    <mergeCell ref="AN3:AO3"/>
    <mergeCell ref="AD3:AE3"/>
    <mergeCell ref="AF3:AG3"/>
    <mergeCell ref="AH3:AI3"/>
    <mergeCell ref="AJ3:AK3"/>
    <mergeCell ref="AL3:AM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U98"/>
  <sheetViews>
    <sheetView showGridLines="0" workbookViewId="0">
      <selection sqref="A1:U1"/>
    </sheetView>
  </sheetViews>
  <sheetFormatPr baseColWidth="10" defaultColWidth="9.140625" defaultRowHeight="15"/>
  <cols>
    <col min="1" max="1" width="36" customWidth="1"/>
    <col min="2" max="41" width="8.7109375" customWidth="1"/>
  </cols>
  <sheetData>
    <row r="1" spans="1:21" ht="41.1" customHeight="1">
      <c r="A1" s="179" t="s">
        <v>197</v>
      </c>
      <c r="B1" s="179"/>
      <c r="C1" s="179"/>
      <c r="D1" s="179"/>
      <c r="E1" s="179"/>
      <c r="F1" s="179"/>
      <c r="G1" s="179"/>
      <c r="H1" s="179"/>
      <c r="I1" s="179"/>
      <c r="J1" s="179"/>
      <c r="K1" s="179"/>
      <c r="L1" s="179"/>
      <c r="M1" s="179"/>
      <c r="N1" s="179"/>
      <c r="O1" s="179"/>
      <c r="P1" s="179"/>
      <c r="Q1" s="179"/>
      <c r="R1" s="179"/>
      <c r="S1" s="179"/>
      <c r="T1" s="179"/>
      <c r="U1" s="179"/>
    </row>
    <row r="2" spans="1:21" ht="24" customHeight="1">
      <c r="A2" s="180" t="s">
        <v>0</v>
      </c>
      <c r="B2" s="182" t="s">
        <v>1</v>
      </c>
      <c r="C2" s="182"/>
      <c r="D2" s="182" t="s">
        <v>2</v>
      </c>
      <c r="E2" s="182"/>
      <c r="F2" s="182" t="s">
        <v>131</v>
      </c>
      <c r="G2" s="182"/>
      <c r="H2" s="182" t="s">
        <v>3</v>
      </c>
      <c r="I2" s="182"/>
      <c r="J2" s="182" t="s">
        <v>4</v>
      </c>
      <c r="K2" s="182"/>
      <c r="L2" s="182" t="s">
        <v>5</v>
      </c>
      <c r="M2" s="182"/>
      <c r="N2" s="182" t="s">
        <v>132</v>
      </c>
      <c r="O2" s="182"/>
      <c r="P2" s="182" t="s">
        <v>6</v>
      </c>
      <c r="Q2" s="182"/>
      <c r="R2" s="182" t="s">
        <v>7</v>
      </c>
      <c r="S2" s="182"/>
      <c r="T2" s="182" t="s">
        <v>8</v>
      </c>
      <c r="U2" s="183"/>
    </row>
    <row r="3" spans="1:21" ht="15" customHeight="1">
      <c r="A3" s="181"/>
      <c r="B3" s="101" t="s">
        <v>155</v>
      </c>
      <c r="C3" s="100" t="s">
        <v>156</v>
      </c>
      <c r="D3" s="101" t="s">
        <v>155</v>
      </c>
      <c r="E3" s="100" t="s">
        <v>156</v>
      </c>
      <c r="F3" s="101" t="s">
        <v>155</v>
      </c>
      <c r="G3" s="100" t="s">
        <v>156</v>
      </c>
      <c r="H3" s="101" t="s">
        <v>155</v>
      </c>
      <c r="I3" s="100" t="s">
        <v>156</v>
      </c>
      <c r="J3" s="101" t="s">
        <v>155</v>
      </c>
      <c r="K3" s="100" t="s">
        <v>156</v>
      </c>
      <c r="L3" s="101" t="s">
        <v>155</v>
      </c>
      <c r="M3" s="100" t="s">
        <v>156</v>
      </c>
      <c r="N3" s="101" t="s">
        <v>155</v>
      </c>
      <c r="O3" s="100" t="s">
        <v>156</v>
      </c>
      <c r="P3" s="101" t="s">
        <v>155</v>
      </c>
      <c r="Q3" s="100" t="s">
        <v>156</v>
      </c>
      <c r="R3" s="101" t="s">
        <v>155</v>
      </c>
      <c r="S3" s="100" t="s">
        <v>156</v>
      </c>
      <c r="T3" s="101" t="s">
        <v>155</v>
      </c>
      <c r="U3" s="101" t="s">
        <v>156</v>
      </c>
    </row>
    <row r="4" spans="1:21" ht="11.1" customHeight="1">
      <c r="A4" s="2" t="s">
        <v>11</v>
      </c>
      <c r="B4" s="45">
        <v>6254</v>
      </c>
      <c r="C4" s="46">
        <v>6260</v>
      </c>
      <c r="D4" s="45">
        <v>1142</v>
      </c>
      <c r="E4" s="46">
        <v>1151</v>
      </c>
      <c r="F4" s="45">
        <v>1219</v>
      </c>
      <c r="G4" s="46">
        <v>1231</v>
      </c>
      <c r="H4" s="45">
        <v>222</v>
      </c>
      <c r="I4" s="46">
        <v>225</v>
      </c>
      <c r="J4" s="45">
        <v>912</v>
      </c>
      <c r="K4" s="46">
        <v>888</v>
      </c>
      <c r="L4" s="45">
        <v>421</v>
      </c>
      <c r="M4" s="46">
        <v>413</v>
      </c>
      <c r="N4" s="45">
        <v>1085</v>
      </c>
      <c r="O4" s="46">
        <v>1105</v>
      </c>
      <c r="P4" s="45">
        <v>400</v>
      </c>
      <c r="Q4" s="46">
        <v>406</v>
      </c>
      <c r="R4" s="45">
        <v>563</v>
      </c>
      <c r="S4" s="46">
        <v>551</v>
      </c>
      <c r="T4" s="45">
        <v>289</v>
      </c>
      <c r="U4" s="45">
        <v>291</v>
      </c>
    </row>
    <row r="5" spans="1:21" ht="11.1" customHeight="1">
      <c r="A5" s="3" t="s">
        <v>12</v>
      </c>
      <c r="B5" s="47">
        <v>4682</v>
      </c>
      <c r="C5" s="48">
        <v>4605</v>
      </c>
      <c r="D5" s="47">
        <v>822</v>
      </c>
      <c r="E5" s="48">
        <v>804</v>
      </c>
      <c r="F5" s="47">
        <v>917</v>
      </c>
      <c r="G5" s="48">
        <v>920</v>
      </c>
      <c r="H5" s="47">
        <v>174</v>
      </c>
      <c r="I5" s="48">
        <v>176</v>
      </c>
      <c r="J5" s="47">
        <v>673</v>
      </c>
      <c r="K5" s="48">
        <v>643</v>
      </c>
      <c r="L5" s="47">
        <v>337</v>
      </c>
      <c r="M5" s="48">
        <v>323</v>
      </c>
      <c r="N5" s="47">
        <v>809</v>
      </c>
      <c r="O5" s="48">
        <v>810</v>
      </c>
      <c r="P5" s="47">
        <v>345</v>
      </c>
      <c r="Q5" s="48">
        <v>337</v>
      </c>
      <c r="R5" s="47">
        <v>413</v>
      </c>
      <c r="S5" s="48">
        <v>388</v>
      </c>
      <c r="T5" s="47">
        <v>192</v>
      </c>
      <c r="U5" s="47">
        <v>204</v>
      </c>
    </row>
    <row r="6" spans="1:21" ht="11.1" customHeight="1">
      <c r="A6" s="3" t="s">
        <v>13</v>
      </c>
      <c r="B6" s="49">
        <v>799</v>
      </c>
      <c r="C6" s="50">
        <v>781</v>
      </c>
      <c r="D6" s="49">
        <v>210</v>
      </c>
      <c r="E6" s="50">
        <v>215</v>
      </c>
      <c r="F6" s="49">
        <v>139</v>
      </c>
      <c r="G6" s="50">
        <v>138</v>
      </c>
      <c r="H6" s="49">
        <v>20</v>
      </c>
      <c r="I6" s="50">
        <v>19</v>
      </c>
      <c r="J6" s="49">
        <v>109</v>
      </c>
      <c r="K6" s="50">
        <v>103</v>
      </c>
      <c r="L6" s="49">
        <v>45</v>
      </c>
      <c r="M6" s="50">
        <v>40</v>
      </c>
      <c r="N6" s="49">
        <v>143</v>
      </c>
      <c r="O6" s="50">
        <v>127</v>
      </c>
      <c r="P6" s="49">
        <v>51</v>
      </c>
      <c r="Q6" s="50">
        <v>54</v>
      </c>
      <c r="R6" s="49">
        <v>55</v>
      </c>
      <c r="S6" s="50">
        <v>55</v>
      </c>
      <c r="T6" s="49">
        <v>25</v>
      </c>
      <c r="U6" s="49">
        <v>28</v>
      </c>
    </row>
    <row r="7" spans="1:21" ht="11.1" customHeight="1">
      <c r="A7" s="3" t="s">
        <v>14</v>
      </c>
      <c r="B7" s="47">
        <v>2086</v>
      </c>
      <c r="C7" s="48">
        <v>2026</v>
      </c>
      <c r="D7" s="47">
        <v>311</v>
      </c>
      <c r="E7" s="48">
        <v>296</v>
      </c>
      <c r="F7" s="47">
        <v>412</v>
      </c>
      <c r="G7" s="48">
        <v>421</v>
      </c>
      <c r="H7" s="47">
        <v>95</v>
      </c>
      <c r="I7" s="48">
        <v>86</v>
      </c>
      <c r="J7" s="47">
        <v>285</v>
      </c>
      <c r="K7" s="48">
        <v>296</v>
      </c>
      <c r="L7" s="47">
        <v>189</v>
      </c>
      <c r="M7" s="48">
        <v>163</v>
      </c>
      <c r="N7" s="47">
        <v>347</v>
      </c>
      <c r="O7" s="48">
        <v>325</v>
      </c>
      <c r="P7" s="47">
        <v>154</v>
      </c>
      <c r="Q7" s="48">
        <v>160</v>
      </c>
      <c r="R7" s="47">
        <v>180</v>
      </c>
      <c r="S7" s="48">
        <v>166</v>
      </c>
      <c r="T7" s="47">
        <v>113</v>
      </c>
      <c r="U7" s="47">
        <v>114</v>
      </c>
    </row>
    <row r="8" spans="1:21" ht="11.1" customHeight="1">
      <c r="A8" s="3" t="s">
        <v>15</v>
      </c>
      <c r="B8" s="49">
        <v>2494</v>
      </c>
      <c r="C8" s="50">
        <v>2550</v>
      </c>
      <c r="D8" s="49">
        <v>382</v>
      </c>
      <c r="E8" s="50">
        <v>372</v>
      </c>
      <c r="F8" s="49">
        <v>530</v>
      </c>
      <c r="G8" s="50">
        <v>543</v>
      </c>
      <c r="H8" s="49">
        <v>91</v>
      </c>
      <c r="I8" s="50">
        <v>104</v>
      </c>
      <c r="J8" s="49">
        <v>375</v>
      </c>
      <c r="K8" s="50">
        <v>362</v>
      </c>
      <c r="L8" s="49">
        <v>172</v>
      </c>
      <c r="M8" s="50">
        <v>180</v>
      </c>
      <c r="N8" s="49">
        <v>435</v>
      </c>
      <c r="O8" s="50">
        <v>470</v>
      </c>
      <c r="P8" s="49">
        <v>189</v>
      </c>
      <c r="Q8" s="50">
        <v>189</v>
      </c>
      <c r="R8" s="49">
        <v>238</v>
      </c>
      <c r="S8" s="50">
        <v>232</v>
      </c>
      <c r="T8" s="49">
        <v>82</v>
      </c>
      <c r="U8" s="49">
        <v>98</v>
      </c>
    </row>
    <row r="9" spans="1:21" ht="11.1" customHeight="1">
      <c r="A9" s="3" t="s">
        <v>16</v>
      </c>
      <c r="B9" s="47">
        <v>323</v>
      </c>
      <c r="C9" s="48">
        <v>321</v>
      </c>
      <c r="D9" s="47">
        <v>79</v>
      </c>
      <c r="E9" s="48">
        <v>80</v>
      </c>
      <c r="F9" s="47">
        <v>44</v>
      </c>
      <c r="G9" s="48">
        <v>47</v>
      </c>
      <c r="H9" s="47">
        <v>9</v>
      </c>
      <c r="I9" s="48">
        <v>9</v>
      </c>
      <c r="J9" s="47">
        <v>41</v>
      </c>
      <c r="K9" s="48">
        <v>35</v>
      </c>
      <c r="L9" s="47">
        <v>19</v>
      </c>
      <c r="M9" s="48">
        <v>13</v>
      </c>
      <c r="N9" s="47">
        <v>58</v>
      </c>
      <c r="O9" s="48">
        <v>55</v>
      </c>
      <c r="P9" s="47">
        <v>31</v>
      </c>
      <c r="Q9" s="48">
        <v>30</v>
      </c>
      <c r="R9" s="47">
        <v>28</v>
      </c>
      <c r="S9" s="48">
        <v>32</v>
      </c>
      <c r="T9" s="47">
        <v>13</v>
      </c>
      <c r="U9" s="47">
        <v>21</v>
      </c>
    </row>
    <row r="10" spans="1:21" ht="11.1" customHeight="1">
      <c r="A10" s="3" t="s">
        <v>17</v>
      </c>
      <c r="B10" s="49">
        <v>324</v>
      </c>
      <c r="C10" s="50">
        <v>340</v>
      </c>
      <c r="D10" s="49">
        <v>205</v>
      </c>
      <c r="E10" s="50">
        <v>199</v>
      </c>
      <c r="F10" s="49">
        <v>97</v>
      </c>
      <c r="G10" s="50">
        <v>119</v>
      </c>
      <c r="H10" s="49">
        <v>11</v>
      </c>
      <c r="I10" s="50">
        <v>11</v>
      </c>
      <c r="J10" s="49">
        <v>3</v>
      </c>
      <c r="K10" s="50">
        <v>3</v>
      </c>
      <c r="L10" s="49">
        <v>6</v>
      </c>
      <c r="M10" s="50">
        <v>3</v>
      </c>
      <c r="N10" s="49" t="s">
        <v>18</v>
      </c>
      <c r="O10" s="50">
        <v>2</v>
      </c>
      <c r="P10" s="51">
        <v>1</v>
      </c>
      <c r="Q10" s="50">
        <v>2</v>
      </c>
      <c r="R10" s="49">
        <v>0</v>
      </c>
      <c r="S10" s="50">
        <v>0</v>
      </c>
      <c r="T10" s="49">
        <v>0</v>
      </c>
      <c r="U10" s="66">
        <v>0</v>
      </c>
    </row>
    <row r="11" spans="1:21" ht="11.1" customHeight="1">
      <c r="A11" s="3" t="s">
        <v>19</v>
      </c>
      <c r="B11" s="47">
        <v>423</v>
      </c>
      <c r="C11" s="48">
        <v>448</v>
      </c>
      <c r="D11" s="47">
        <v>84</v>
      </c>
      <c r="E11" s="48">
        <v>98</v>
      </c>
      <c r="F11" s="47">
        <v>301</v>
      </c>
      <c r="G11" s="48">
        <v>306</v>
      </c>
      <c r="H11" s="47">
        <v>12</v>
      </c>
      <c r="I11" s="48">
        <v>13</v>
      </c>
      <c r="J11" s="47">
        <v>7</v>
      </c>
      <c r="K11" s="48">
        <v>6</v>
      </c>
      <c r="L11" s="67" t="s">
        <v>18</v>
      </c>
      <c r="M11" s="68" t="s">
        <v>18</v>
      </c>
      <c r="N11" s="47">
        <v>17</v>
      </c>
      <c r="O11" s="48">
        <v>24</v>
      </c>
      <c r="P11" s="47">
        <v>0</v>
      </c>
      <c r="Q11" s="48" t="s">
        <v>18</v>
      </c>
      <c r="R11" s="47">
        <v>0</v>
      </c>
      <c r="S11" s="48">
        <v>0</v>
      </c>
      <c r="T11" s="52">
        <v>0</v>
      </c>
      <c r="U11" s="67">
        <v>1</v>
      </c>
    </row>
    <row r="12" spans="1:21" ht="11.1" customHeight="1">
      <c r="A12" s="3" t="s">
        <v>20</v>
      </c>
      <c r="B12" s="49">
        <v>145</v>
      </c>
      <c r="C12" s="50">
        <v>132</v>
      </c>
      <c r="D12" s="49">
        <v>36</v>
      </c>
      <c r="E12" s="50">
        <v>31</v>
      </c>
      <c r="F12" s="49">
        <v>21</v>
      </c>
      <c r="G12" s="50">
        <v>23</v>
      </c>
      <c r="H12" s="49">
        <v>76</v>
      </c>
      <c r="I12" s="50">
        <v>67</v>
      </c>
      <c r="J12" s="49">
        <v>11</v>
      </c>
      <c r="K12" s="50">
        <v>9</v>
      </c>
      <c r="L12" s="66" t="s">
        <v>18</v>
      </c>
      <c r="M12" s="69">
        <v>0</v>
      </c>
      <c r="N12" s="66" t="s">
        <v>18</v>
      </c>
      <c r="O12" s="50" t="s">
        <v>18</v>
      </c>
      <c r="P12" s="66" t="s">
        <v>18</v>
      </c>
      <c r="Q12" s="53">
        <v>1</v>
      </c>
      <c r="R12" s="51" t="s">
        <v>18</v>
      </c>
      <c r="S12" s="53" t="s">
        <v>18</v>
      </c>
      <c r="T12" s="66" t="s">
        <v>18</v>
      </c>
      <c r="U12" s="51" t="s">
        <v>18</v>
      </c>
    </row>
    <row r="13" spans="1:21" ht="11.1" customHeight="1">
      <c r="A13" s="3" t="s">
        <v>21</v>
      </c>
      <c r="B13" s="47">
        <v>321</v>
      </c>
      <c r="C13" s="48">
        <v>329</v>
      </c>
      <c r="D13" s="47">
        <v>17</v>
      </c>
      <c r="E13" s="48">
        <v>21</v>
      </c>
      <c r="F13" s="47">
        <v>8</v>
      </c>
      <c r="G13" s="48">
        <v>11</v>
      </c>
      <c r="H13" s="47">
        <v>9</v>
      </c>
      <c r="I13" s="48">
        <v>10</v>
      </c>
      <c r="J13" s="47">
        <v>269</v>
      </c>
      <c r="K13" s="48">
        <v>274</v>
      </c>
      <c r="L13" s="47">
        <v>7</v>
      </c>
      <c r="M13" s="48">
        <v>5</v>
      </c>
      <c r="N13" s="47">
        <v>6</v>
      </c>
      <c r="O13" s="48">
        <v>3</v>
      </c>
      <c r="P13" s="47">
        <v>7</v>
      </c>
      <c r="Q13" s="48">
        <v>4</v>
      </c>
      <c r="R13" s="47" t="s">
        <v>18</v>
      </c>
      <c r="S13" s="68">
        <v>0</v>
      </c>
      <c r="T13" s="67" t="s">
        <v>18</v>
      </c>
      <c r="U13" s="67">
        <v>0</v>
      </c>
    </row>
    <row r="14" spans="1:21" ht="11.1" customHeight="1">
      <c r="A14" s="3" t="s">
        <v>22</v>
      </c>
      <c r="B14" s="49">
        <v>205</v>
      </c>
      <c r="C14" s="50">
        <v>176</v>
      </c>
      <c r="D14" s="49">
        <v>5</v>
      </c>
      <c r="E14" s="50">
        <v>0</v>
      </c>
      <c r="F14" s="49">
        <v>2</v>
      </c>
      <c r="G14" s="50">
        <v>1</v>
      </c>
      <c r="H14" s="66" t="s">
        <v>18</v>
      </c>
      <c r="I14" s="69">
        <v>1</v>
      </c>
      <c r="J14" s="49">
        <v>11</v>
      </c>
      <c r="K14" s="50">
        <v>5</v>
      </c>
      <c r="L14" s="49">
        <v>179</v>
      </c>
      <c r="M14" s="50">
        <v>157</v>
      </c>
      <c r="N14" s="66" t="s">
        <v>18</v>
      </c>
      <c r="O14" s="69">
        <v>0</v>
      </c>
      <c r="P14" s="49">
        <v>1</v>
      </c>
      <c r="Q14" s="50">
        <v>2</v>
      </c>
      <c r="R14" s="49">
        <v>6</v>
      </c>
      <c r="S14" s="50">
        <v>9</v>
      </c>
      <c r="T14" s="66">
        <v>0</v>
      </c>
      <c r="U14" s="66">
        <v>1</v>
      </c>
    </row>
    <row r="15" spans="1:21" ht="11.1" customHeight="1">
      <c r="A15" s="3" t="s">
        <v>23</v>
      </c>
      <c r="B15" s="47">
        <v>351</v>
      </c>
      <c r="C15" s="48">
        <v>325</v>
      </c>
      <c r="D15" s="47">
        <v>2</v>
      </c>
      <c r="E15" s="48" t="s">
        <v>18</v>
      </c>
      <c r="F15" s="47">
        <v>19</v>
      </c>
      <c r="G15" s="48">
        <v>16</v>
      </c>
      <c r="H15" s="52">
        <v>0</v>
      </c>
      <c r="I15" s="54">
        <v>0</v>
      </c>
      <c r="J15" s="47">
        <v>3</v>
      </c>
      <c r="K15" s="48">
        <v>5</v>
      </c>
      <c r="L15" s="67" t="s">
        <v>18</v>
      </c>
      <c r="M15" s="68" t="s">
        <v>18</v>
      </c>
      <c r="N15" s="47">
        <v>315</v>
      </c>
      <c r="O15" s="48">
        <v>290</v>
      </c>
      <c r="P15" s="47">
        <v>12</v>
      </c>
      <c r="Q15" s="48">
        <v>13</v>
      </c>
      <c r="R15" s="67">
        <v>1</v>
      </c>
      <c r="S15" s="54">
        <v>0</v>
      </c>
      <c r="T15" s="52" t="s">
        <v>18</v>
      </c>
      <c r="U15" s="52">
        <v>0</v>
      </c>
    </row>
    <row r="16" spans="1:21" ht="11.1" customHeight="1">
      <c r="A16" s="3" t="s">
        <v>24</v>
      </c>
      <c r="B16" s="49">
        <v>217</v>
      </c>
      <c r="C16" s="50">
        <v>218</v>
      </c>
      <c r="D16" s="49">
        <v>14</v>
      </c>
      <c r="E16" s="50">
        <v>10</v>
      </c>
      <c r="F16" s="49">
        <v>6</v>
      </c>
      <c r="G16" s="50">
        <v>4</v>
      </c>
      <c r="H16" s="66">
        <v>1</v>
      </c>
      <c r="I16" s="53">
        <v>1</v>
      </c>
      <c r="J16" s="49">
        <v>5</v>
      </c>
      <c r="K16" s="50">
        <v>7</v>
      </c>
      <c r="L16" s="49">
        <v>1</v>
      </c>
      <c r="M16" s="50">
        <v>3</v>
      </c>
      <c r="N16" s="49">
        <v>38</v>
      </c>
      <c r="O16" s="50">
        <v>34</v>
      </c>
      <c r="P16" s="49">
        <v>143</v>
      </c>
      <c r="Q16" s="50">
        <v>148</v>
      </c>
      <c r="R16" s="49">
        <v>8</v>
      </c>
      <c r="S16" s="50">
        <v>8</v>
      </c>
      <c r="T16" s="66">
        <v>1</v>
      </c>
      <c r="U16" s="51">
        <v>2</v>
      </c>
    </row>
    <row r="17" spans="1:21" ht="11.1" customHeight="1">
      <c r="A17" s="3" t="s">
        <v>25</v>
      </c>
      <c r="B17" s="47">
        <v>194</v>
      </c>
      <c r="C17" s="48">
        <v>185</v>
      </c>
      <c r="D17" s="47">
        <v>4</v>
      </c>
      <c r="E17" s="48">
        <v>4</v>
      </c>
      <c r="F17" s="47">
        <v>1</v>
      </c>
      <c r="G17" s="48">
        <v>1</v>
      </c>
      <c r="H17" s="52">
        <v>0</v>
      </c>
      <c r="I17" s="54">
        <v>0</v>
      </c>
      <c r="J17" s="47">
        <v>1</v>
      </c>
      <c r="K17" s="48">
        <v>3</v>
      </c>
      <c r="L17" s="47">
        <v>2</v>
      </c>
      <c r="M17" s="68">
        <v>2</v>
      </c>
      <c r="N17" s="47">
        <v>3</v>
      </c>
      <c r="O17" s="48">
        <v>0</v>
      </c>
      <c r="P17" s="47">
        <v>8</v>
      </c>
      <c r="Q17" s="48">
        <v>7</v>
      </c>
      <c r="R17" s="47">
        <v>170</v>
      </c>
      <c r="S17" s="48">
        <v>159</v>
      </c>
      <c r="T17" s="47">
        <v>5</v>
      </c>
      <c r="U17" s="67">
        <v>9</v>
      </c>
    </row>
    <row r="18" spans="1:21" ht="11.1" customHeight="1">
      <c r="A18" s="3" t="s">
        <v>26</v>
      </c>
      <c r="B18" s="49">
        <v>125</v>
      </c>
      <c r="C18" s="50">
        <v>126</v>
      </c>
      <c r="D18" s="49">
        <v>6</v>
      </c>
      <c r="E18" s="53">
        <v>5</v>
      </c>
      <c r="F18" s="51">
        <v>2</v>
      </c>
      <c r="G18" s="53">
        <v>1</v>
      </c>
      <c r="H18" s="51">
        <v>1</v>
      </c>
      <c r="I18" s="69">
        <v>1</v>
      </c>
      <c r="J18" s="49" t="s">
        <v>18</v>
      </c>
      <c r="K18" s="50">
        <v>2</v>
      </c>
      <c r="L18" s="51">
        <v>1</v>
      </c>
      <c r="M18" s="50">
        <v>1</v>
      </c>
      <c r="N18" s="51">
        <v>2</v>
      </c>
      <c r="O18" s="53">
        <v>3</v>
      </c>
      <c r="P18" s="51">
        <v>2</v>
      </c>
      <c r="Q18" s="69">
        <v>1</v>
      </c>
      <c r="R18" s="66">
        <v>2</v>
      </c>
      <c r="S18" s="50">
        <v>2</v>
      </c>
      <c r="T18" s="49">
        <v>109</v>
      </c>
      <c r="U18" s="49">
        <v>109</v>
      </c>
    </row>
    <row r="19" spans="1:21" ht="11.1" customHeight="1">
      <c r="A19" s="3" t="s">
        <v>27</v>
      </c>
      <c r="B19" s="47">
        <v>3176</v>
      </c>
      <c r="C19" s="48">
        <v>3332</v>
      </c>
      <c r="D19" s="47">
        <v>587</v>
      </c>
      <c r="E19" s="48">
        <v>630</v>
      </c>
      <c r="F19" s="47">
        <v>562</v>
      </c>
      <c r="G19" s="48">
        <v>604</v>
      </c>
      <c r="H19" s="47">
        <v>96</v>
      </c>
      <c r="I19" s="48">
        <v>105</v>
      </c>
      <c r="J19" s="47">
        <v>499</v>
      </c>
      <c r="K19" s="48">
        <v>485</v>
      </c>
      <c r="L19" s="47">
        <v>208</v>
      </c>
      <c r="M19" s="48">
        <v>208</v>
      </c>
      <c r="N19" s="47">
        <v>567</v>
      </c>
      <c r="O19" s="48">
        <v>616</v>
      </c>
      <c r="P19" s="47">
        <v>156</v>
      </c>
      <c r="Q19" s="48">
        <v>182</v>
      </c>
      <c r="R19" s="47">
        <v>326</v>
      </c>
      <c r="S19" s="48">
        <v>330</v>
      </c>
      <c r="T19" s="47">
        <v>174</v>
      </c>
      <c r="U19" s="47">
        <v>173</v>
      </c>
    </row>
    <row r="20" spans="1:21" ht="11.1" customHeight="1">
      <c r="A20" s="3" t="s">
        <v>28</v>
      </c>
      <c r="B20" s="49">
        <v>2835</v>
      </c>
      <c r="C20" s="50">
        <v>3053</v>
      </c>
      <c r="D20" s="49">
        <v>517</v>
      </c>
      <c r="E20" s="50">
        <v>578</v>
      </c>
      <c r="F20" s="49">
        <v>516</v>
      </c>
      <c r="G20" s="50">
        <v>564</v>
      </c>
      <c r="H20" s="49">
        <v>89</v>
      </c>
      <c r="I20" s="50">
        <v>99</v>
      </c>
      <c r="J20" s="49">
        <v>463</v>
      </c>
      <c r="K20" s="50">
        <v>461</v>
      </c>
      <c r="L20" s="49">
        <v>196</v>
      </c>
      <c r="M20" s="50">
        <v>195</v>
      </c>
      <c r="N20" s="49">
        <v>488</v>
      </c>
      <c r="O20" s="50">
        <v>555</v>
      </c>
      <c r="P20" s="49">
        <v>126</v>
      </c>
      <c r="Q20" s="50">
        <v>154</v>
      </c>
      <c r="R20" s="49">
        <v>296</v>
      </c>
      <c r="S20" s="50">
        <v>299</v>
      </c>
      <c r="T20" s="49">
        <v>144</v>
      </c>
      <c r="U20" s="49">
        <v>149</v>
      </c>
    </row>
    <row r="21" spans="1:21" ht="11.1" customHeight="1">
      <c r="A21" s="3" t="s">
        <v>29</v>
      </c>
      <c r="B21" s="47">
        <v>2768</v>
      </c>
      <c r="C21" s="48">
        <v>2972</v>
      </c>
      <c r="D21" s="47">
        <v>483</v>
      </c>
      <c r="E21" s="48">
        <v>554</v>
      </c>
      <c r="F21" s="47">
        <v>503</v>
      </c>
      <c r="G21" s="48">
        <v>543</v>
      </c>
      <c r="H21" s="47">
        <v>87</v>
      </c>
      <c r="I21" s="48">
        <v>98</v>
      </c>
      <c r="J21" s="47">
        <v>458</v>
      </c>
      <c r="K21" s="48">
        <v>454</v>
      </c>
      <c r="L21" s="47">
        <v>193</v>
      </c>
      <c r="M21" s="48">
        <v>189</v>
      </c>
      <c r="N21" s="47">
        <v>482</v>
      </c>
      <c r="O21" s="48">
        <v>541</v>
      </c>
      <c r="P21" s="47">
        <v>125</v>
      </c>
      <c r="Q21" s="48">
        <v>152</v>
      </c>
      <c r="R21" s="47">
        <v>294</v>
      </c>
      <c r="S21" s="48">
        <v>296</v>
      </c>
      <c r="T21" s="47">
        <v>143</v>
      </c>
      <c r="U21" s="47">
        <v>147</v>
      </c>
    </row>
    <row r="22" spans="1:21" ht="11.1" customHeight="1">
      <c r="A22" s="3" t="s">
        <v>30</v>
      </c>
      <c r="B22" s="49">
        <v>940</v>
      </c>
      <c r="C22" s="50">
        <v>982</v>
      </c>
      <c r="D22" s="49">
        <v>188</v>
      </c>
      <c r="E22" s="50">
        <v>214</v>
      </c>
      <c r="F22" s="49">
        <v>210</v>
      </c>
      <c r="G22" s="50">
        <v>212</v>
      </c>
      <c r="H22" s="49">
        <v>36</v>
      </c>
      <c r="I22" s="50">
        <v>33</v>
      </c>
      <c r="J22" s="49">
        <v>105</v>
      </c>
      <c r="K22" s="50">
        <v>110</v>
      </c>
      <c r="L22" s="49">
        <v>43</v>
      </c>
      <c r="M22" s="50">
        <v>43</v>
      </c>
      <c r="N22" s="49">
        <v>190</v>
      </c>
      <c r="O22" s="50">
        <v>196</v>
      </c>
      <c r="P22" s="49">
        <v>53</v>
      </c>
      <c r="Q22" s="50">
        <v>48</v>
      </c>
      <c r="R22" s="49">
        <v>79</v>
      </c>
      <c r="S22" s="50">
        <v>90</v>
      </c>
      <c r="T22" s="49">
        <v>37</v>
      </c>
      <c r="U22" s="49">
        <v>36</v>
      </c>
    </row>
    <row r="23" spans="1:21" ht="11.1" customHeight="1">
      <c r="A23" s="3" t="s">
        <v>36</v>
      </c>
      <c r="B23" s="47">
        <v>580</v>
      </c>
      <c r="C23" s="48">
        <v>684</v>
      </c>
      <c r="D23" s="47">
        <v>154</v>
      </c>
      <c r="E23" s="48">
        <v>180</v>
      </c>
      <c r="F23" s="47">
        <v>232</v>
      </c>
      <c r="G23" s="48">
        <v>236</v>
      </c>
      <c r="H23" s="47">
        <v>43</v>
      </c>
      <c r="I23" s="68">
        <v>51</v>
      </c>
      <c r="J23" s="47">
        <v>58</v>
      </c>
      <c r="K23" s="48">
        <v>61</v>
      </c>
      <c r="L23" s="47">
        <v>12</v>
      </c>
      <c r="M23" s="48">
        <v>14</v>
      </c>
      <c r="N23" s="47">
        <v>76</v>
      </c>
      <c r="O23" s="48">
        <v>106</v>
      </c>
      <c r="P23" s="47">
        <v>5</v>
      </c>
      <c r="Q23" s="48">
        <v>6</v>
      </c>
      <c r="R23" s="47">
        <v>1</v>
      </c>
      <c r="S23" s="48">
        <v>29</v>
      </c>
      <c r="T23" s="47">
        <v>1</v>
      </c>
      <c r="U23" s="47">
        <v>2</v>
      </c>
    </row>
    <row r="24" spans="1:21" ht="11.1" customHeight="1">
      <c r="A24" s="3" t="s">
        <v>136</v>
      </c>
      <c r="B24" s="49">
        <v>186</v>
      </c>
      <c r="C24" s="50">
        <v>234</v>
      </c>
      <c r="D24" s="66">
        <v>84</v>
      </c>
      <c r="E24" s="69">
        <v>110</v>
      </c>
      <c r="F24" s="49">
        <v>41</v>
      </c>
      <c r="G24" s="50">
        <v>45</v>
      </c>
      <c r="H24" s="51">
        <v>5</v>
      </c>
      <c r="I24" s="53">
        <v>7</v>
      </c>
      <c r="J24" s="49">
        <v>5</v>
      </c>
      <c r="K24" s="50">
        <v>4</v>
      </c>
      <c r="L24" s="66">
        <v>3</v>
      </c>
      <c r="M24" s="53">
        <v>2</v>
      </c>
      <c r="N24" s="49">
        <v>12</v>
      </c>
      <c r="O24" s="50">
        <v>24</v>
      </c>
      <c r="P24" s="66">
        <v>15</v>
      </c>
      <c r="Q24" s="53">
        <v>18</v>
      </c>
      <c r="R24" s="66">
        <v>18</v>
      </c>
      <c r="S24" s="50">
        <v>19</v>
      </c>
      <c r="T24" s="49">
        <v>3</v>
      </c>
      <c r="U24" s="49">
        <v>4</v>
      </c>
    </row>
    <row r="25" spans="1:21" ht="11.1" customHeight="1">
      <c r="A25" s="3" t="s">
        <v>157</v>
      </c>
      <c r="B25" s="47">
        <v>109</v>
      </c>
      <c r="C25" s="48">
        <v>158</v>
      </c>
      <c r="D25" s="47">
        <v>31</v>
      </c>
      <c r="E25" s="48">
        <v>48</v>
      </c>
      <c r="F25" s="47">
        <v>14</v>
      </c>
      <c r="G25" s="48">
        <v>25</v>
      </c>
      <c r="H25" s="67">
        <v>4</v>
      </c>
      <c r="I25" s="48">
        <v>4</v>
      </c>
      <c r="J25" s="47">
        <v>7</v>
      </c>
      <c r="K25" s="48">
        <v>14</v>
      </c>
      <c r="L25" s="47">
        <v>5</v>
      </c>
      <c r="M25" s="48">
        <v>6</v>
      </c>
      <c r="N25" s="47">
        <v>12</v>
      </c>
      <c r="O25" s="48">
        <v>23</v>
      </c>
      <c r="P25" s="67">
        <v>18</v>
      </c>
      <c r="Q25" s="48">
        <v>17</v>
      </c>
      <c r="R25" s="67">
        <v>13</v>
      </c>
      <c r="S25" s="48">
        <v>11</v>
      </c>
      <c r="T25" s="52">
        <v>6</v>
      </c>
      <c r="U25" s="67">
        <v>10</v>
      </c>
    </row>
    <row r="26" spans="1:21" ht="11.1" customHeight="1">
      <c r="A26" s="3" t="s">
        <v>133</v>
      </c>
      <c r="B26" s="49">
        <v>70</v>
      </c>
      <c r="C26" s="50">
        <v>97</v>
      </c>
      <c r="D26" s="49">
        <v>18</v>
      </c>
      <c r="E26" s="50">
        <v>24</v>
      </c>
      <c r="F26" s="49">
        <v>7</v>
      </c>
      <c r="G26" s="50">
        <v>8</v>
      </c>
      <c r="H26" s="66">
        <v>1</v>
      </c>
      <c r="I26" s="69">
        <v>2</v>
      </c>
      <c r="J26" s="49">
        <v>10</v>
      </c>
      <c r="K26" s="50">
        <v>19</v>
      </c>
      <c r="L26" s="66">
        <v>11</v>
      </c>
      <c r="M26" s="50">
        <v>7</v>
      </c>
      <c r="N26" s="49">
        <v>3</v>
      </c>
      <c r="O26" s="50">
        <v>7</v>
      </c>
      <c r="P26" s="66">
        <v>6</v>
      </c>
      <c r="Q26" s="50">
        <v>13</v>
      </c>
      <c r="R26" s="49">
        <v>6</v>
      </c>
      <c r="S26" s="50">
        <v>8</v>
      </c>
      <c r="T26" s="49">
        <v>8</v>
      </c>
      <c r="U26" s="49">
        <v>9</v>
      </c>
    </row>
    <row r="27" spans="1:21" ht="11.1" customHeight="1">
      <c r="A27" s="3" t="s">
        <v>158</v>
      </c>
      <c r="B27" s="47">
        <v>36</v>
      </c>
      <c r="C27" s="48">
        <v>24</v>
      </c>
      <c r="D27" s="52">
        <v>17</v>
      </c>
      <c r="E27" s="48">
        <v>13</v>
      </c>
      <c r="F27" s="67">
        <v>4</v>
      </c>
      <c r="G27" s="48">
        <v>6</v>
      </c>
      <c r="H27" s="67">
        <v>0</v>
      </c>
      <c r="I27" s="54">
        <v>0</v>
      </c>
      <c r="J27" s="52">
        <v>3</v>
      </c>
      <c r="K27" s="54">
        <v>0</v>
      </c>
      <c r="L27" s="52">
        <v>0</v>
      </c>
      <c r="M27" s="48">
        <v>0</v>
      </c>
      <c r="N27" s="52">
        <v>9</v>
      </c>
      <c r="O27" s="54">
        <v>3</v>
      </c>
      <c r="P27" s="52">
        <v>1</v>
      </c>
      <c r="Q27" s="48" t="s">
        <v>18</v>
      </c>
      <c r="R27" s="52">
        <v>1</v>
      </c>
      <c r="S27" s="48">
        <v>1</v>
      </c>
      <c r="T27" s="47">
        <v>1</v>
      </c>
      <c r="U27" s="52">
        <v>0</v>
      </c>
    </row>
    <row r="28" spans="1:21" ht="11.1" customHeight="1">
      <c r="A28" s="3" t="s">
        <v>134</v>
      </c>
      <c r="B28" s="49">
        <v>42</v>
      </c>
      <c r="C28" s="50">
        <v>43</v>
      </c>
      <c r="D28" s="49">
        <v>19</v>
      </c>
      <c r="E28" s="50">
        <v>14</v>
      </c>
      <c r="F28" s="49">
        <v>6</v>
      </c>
      <c r="G28" s="50">
        <v>7</v>
      </c>
      <c r="H28" s="51">
        <v>1</v>
      </c>
      <c r="I28" s="53">
        <v>1</v>
      </c>
      <c r="J28" s="66">
        <v>0</v>
      </c>
      <c r="K28" s="53" t="s">
        <v>18</v>
      </c>
      <c r="L28" s="51">
        <v>0</v>
      </c>
      <c r="M28" s="69" t="s">
        <v>18</v>
      </c>
      <c r="N28" s="49">
        <v>10</v>
      </c>
      <c r="O28" s="50">
        <v>12</v>
      </c>
      <c r="P28" s="51" t="s">
        <v>18</v>
      </c>
      <c r="Q28" s="53">
        <v>0</v>
      </c>
      <c r="R28" s="51">
        <v>6</v>
      </c>
      <c r="S28" s="69">
        <v>9</v>
      </c>
      <c r="T28" s="51">
        <v>0</v>
      </c>
      <c r="U28" s="66" t="s">
        <v>18</v>
      </c>
    </row>
    <row r="29" spans="1:21" ht="11.1" customHeight="1">
      <c r="A29" s="3" t="s">
        <v>31</v>
      </c>
      <c r="B29" s="47">
        <v>43</v>
      </c>
      <c r="C29" s="48">
        <v>53</v>
      </c>
      <c r="D29" s="47">
        <v>31</v>
      </c>
      <c r="E29" s="48">
        <v>30</v>
      </c>
      <c r="F29" s="47">
        <v>2</v>
      </c>
      <c r="G29" s="48">
        <v>8</v>
      </c>
      <c r="H29" s="47">
        <v>2</v>
      </c>
      <c r="I29" s="48">
        <v>0</v>
      </c>
      <c r="J29" s="47">
        <v>0</v>
      </c>
      <c r="K29" s="48">
        <v>6</v>
      </c>
      <c r="L29" s="67">
        <v>4</v>
      </c>
      <c r="M29" s="68">
        <v>3</v>
      </c>
      <c r="N29" s="47">
        <v>2</v>
      </c>
      <c r="O29" s="48">
        <v>3</v>
      </c>
      <c r="P29" s="47" t="s">
        <v>18</v>
      </c>
      <c r="Q29" s="48">
        <v>2</v>
      </c>
      <c r="R29" s="47" t="s">
        <v>18</v>
      </c>
      <c r="S29" s="48">
        <v>1</v>
      </c>
      <c r="T29" s="47">
        <v>1</v>
      </c>
      <c r="U29" s="47" t="s">
        <v>18</v>
      </c>
    </row>
    <row r="30" spans="1:21" ht="11.1" customHeight="1">
      <c r="A30" s="3" t="s">
        <v>135</v>
      </c>
      <c r="B30" s="49">
        <v>42</v>
      </c>
      <c r="C30" s="50">
        <v>70</v>
      </c>
      <c r="D30" s="49" t="s">
        <v>18</v>
      </c>
      <c r="E30" s="50" t="s">
        <v>18</v>
      </c>
      <c r="F30" s="49">
        <v>6</v>
      </c>
      <c r="G30" s="50">
        <v>11</v>
      </c>
      <c r="H30" s="49">
        <v>1</v>
      </c>
      <c r="I30" s="50">
        <v>4</v>
      </c>
      <c r="J30" s="49">
        <v>17</v>
      </c>
      <c r="K30" s="69">
        <v>21</v>
      </c>
      <c r="L30" s="51">
        <v>8</v>
      </c>
      <c r="M30" s="69">
        <v>15</v>
      </c>
      <c r="N30" s="49">
        <v>6</v>
      </c>
      <c r="O30" s="50">
        <v>12</v>
      </c>
      <c r="P30" s="66">
        <v>1</v>
      </c>
      <c r="Q30" s="50">
        <v>3</v>
      </c>
      <c r="R30" s="51">
        <v>0</v>
      </c>
      <c r="S30" s="50">
        <v>3</v>
      </c>
      <c r="T30" s="51">
        <v>2</v>
      </c>
      <c r="U30" s="51">
        <v>1</v>
      </c>
    </row>
    <row r="31" spans="1:21" ht="11.1" customHeight="1">
      <c r="A31" s="3" t="s">
        <v>32</v>
      </c>
      <c r="B31" s="47">
        <v>109</v>
      </c>
      <c r="C31" s="48">
        <v>150</v>
      </c>
      <c r="D31" s="47">
        <v>19</v>
      </c>
      <c r="E31" s="48">
        <v>27</v>
      </c>
      <c r="F31" s="47">
        <v>12</v>
      </c>
      <c r="G31" s="48">
        <v>19</v>
      </c>
      <c r="H31" s="47">
        <v>2</v>
      </c>
      <c r="I31" s="48">
        <v>4</v>
      </c>
      <c r="J31" s="67">
        <v>21</v>
      </c>
      <c r="K31" s="68">
        <v>21</v>
      </c>
      <c r="L31" s="67">
        <v>10</v>
      </c>
      <c r="M31" s="54">
        <v>14</v>
      </c>
      <c r="N31" s="47">
        <v>16</v>
      </c>
      <c r="O31" s="48">
        <v>23</v>
      </c>
      <c r="P31" s="47">
        <v>9</v>
      </c>
      <c r="Q31" s="48">
        <v>14</v>
      </c>
      <c r="R31" s="47">
        <v>11</v>
      </c>
      <c r="S31" s="48">
        <v>17</v>
      </c>
      <c r="T31" s="47">
        <v>8</v>
      </c>
      <c r="U31" s="67">
        <v>12</v>
      </c>
    </row>
    <row r="32" spans="1:21" ht="11.1" customHeight="1">
      <c r="A32" s="3" t="s">
        <v>159</v>
      </c>
      <c r="B32" s="49">
        <v>5</v>
      </c>
      <c r="C32" s="50">
        <v>1</v>
      </c>
      <c r="D32" s="49">
        <v>0</v>
      </c>
      <c r="E32" s="69" t="s">
        <v>18</v>
      </c>
      <c r="F32" s="49">
        <v>3</v>
      </c>
      <c r="G32" s="50">
        <v>1</v>
      </c>
      <c r="H32" s="51" t="s">
        <v>18</v>
      </c>
      <c r="I32" s="53" t="s">
        <v>18</v>
      </c>
      <c r="J32" s="49">
        <v>1</v>
      </c>
      <c r="K32" s="50">
        <v>0</v>
      </c>
      <c r="L32" s="49" t="s">
        <v>18</v>
      </c>
      <c r="M32" s="50" t="s">
        <v>18</v>
      </c>
      <c r="N32" s="49">
        <v>1</v>
      </c>
      <c r="O32" s="50" t="s">
        <v>18</v>
      </c>
      <c r="P32" s="49" t="s">
        <v>18</v>
      </c>
      <c r="Q32" s="50" t="s">
        <v>18</v>
      </c>
      <c r="R32" s="49" t="s">
        <v>18</v>
      </c>
      <c r="S32" s="50" t="s">
        <v>18</v>
      </c>
      <c r="T32" s="51">
        <v>0</v>
      </c>
      <c r="U32" s="51">
        <v>0</v>
      </c>
    </row>
    <row r="33" spans="1:21" ht="11.1" customHeight="1">
      <c r="A33" s="3" t="s">
        <v>33</v>
      </c>
      <c r="B33" s="47">
        <v>66</v>
      </c>
      <c r="C33" s="48">
        <v>77</v>
      </c>
      <c r="D33" s="47">
        <v>20</v>
      </c>
      <c r="E33" s="48">
        <v>19</v>
      </c>
      <c r="F33" s="47">
        <v>8</v>
      </c>
      <c r="G33" s="48">
        <v>10</v>
      </c>
      <c r="H33" s="47">
        <v>2</v>
      </c>
      <c r="I33" s="48">
        <v>3</v>
      </c>
      <c r="J33" s="47">
        <v>4</v>
      </c>
      <c r="K33" s="48">
        <v>10</v>
      </c>
      <c r="L33" s="67">
        <v>3</v>
      </c>
      <c r="M33" s="48">
        <v>2</v>
      </c>
      <c r="N33" s="47">
        <v>7</v>
      </c>
      <c r="O33" s="48">
        <v>7</v>
      </c>
      <c r="P33" s="52">
        <v>9</v>
      </c>
      <c r="Q33" s="48">
        <v>10</v>
      </c>
      <c r="R33" s="67">
        <v>7</v>
      </c>
      <c r="S33" s="68">
        <v>11</v>
      </c>
      <c r="T33" s="67">
        <v>6</v>
      </c>
      <c r="U33" s="47">
        <v>5</v>
      </c>
    </row>
    <row r="34" spans="1:21" ht="11.1" customHeight="1">
      <c r="A34" s="3" t="s">
        <v>34</v>
      </c>
      <c r="B34" s="49">
        <v>242</v>
      </c>
      <c r="C34" s="50">
        <v>265</v>
      </c>
      <c r="D34" s="49">
        <v>99</v>
      </c>
      <c r="E34" s="50">
        <v>94</v>
      </c>
      <c r="F34" s="49">
        <v>56</v>
      </c>
      <c r="G34" s="50">
        <v>65</v>
      </c>
      <c r="H34" s="66">
        <v>7</v>
      </c>
      <c r="I34" s="69">
        <v>6</v>
      </c>
      <c r="J34" s="66">
        <v>6</v>
      </c>
      <c r="K34" s="69">
        <v>4</v>
      </c>
      <c r="L34" s="51">
        <v>2</v>
      </c>
      <c r="M34" s="69">
        <v>3</v>
      </c>
      <c r="N34" s="66">
        <v>63</v>
      </c>
      <c r="O34" s="50">
        <v>68</v>
      </c>
      <c r="P34" s="51">
        <v>3</v>
      </c>
      <c r="Q34" s="53">
        <v>10</v>
      </c>
      <c r="R34" s="49">
        <v>3</v>
      </c>
      <c r="S34" s="50">
        <v>11</v>
      </c>
      <c r="T34" s="51">
        <v>3</v>
      </c>
      <c r="U34" s="51">
        <v>6</v>
      </c>
    </row>
    <row r="35" spans="1:21" ht="11.1" customHeight="1">
      <c r="A35" s="3" t="s">
        <v>35</v>
      </c>
      <c r="B35" s="47">
        <v>92</v>
      </c>
      <c r="C35" s="48">
        <v>92</v>
      </c>
      <c r="D35" s="47">
        <v>1</v>
      </c>
      <c r="E35" s="48">
        <v>3</v>
      </c>
      <c r="F35" s="47">
        <v>1</v>
      </c>
      <c r="G35" s="48">
        <v>1</v>
      </c>
      <c r="H35" s="47" t="s">
        <v>18</v>
      </c>
      <c r="I35" s="48">
        <v>0</v>
      </c>
      <c r="J35" s="47">
        <v>6</v>
      </c>
      <c r="K35" s="54">
        <v>6</v>
      </c>
      <c r="L35" s="52">
        <v>12</v>
      </c>
      <c r="M35" s="68">
        <v>11</v>
      </c>
      <c r="N35" s="52">
        <v>47</v>
      </c>
      <c r="O35" s="54">
        <v>38</v>
      </c>
      <c r="P35" s="52">
        <v>22</v>
      </c>
      <c r="Q35" s="54">
        <v>26</v>
      </c>
      <c r="R35" s="52">
        <v>5</v>
      </c>
      <c r="S35" s="54">
        <v>6</v>
      </c>
      <c r="T35" s="52" t="s">
        <v>18</v>
      </c>
      <c r="U35" s="52">
        <v>0</v>
      </c>
    </row>
    <row r="36" spans="1:21" ht="11.1" customHeight="1">
      <c r="A36" s="3" t="s">
        <v>137</v>
      </c>
      <c r="B36" s="49">
        <v>134</v>
      </c>
      <c r="C36" s="50">
        <v>164</v>
      </c>
      <c r="D36" s="49">
        <v>84</v>
      </c>
      <c r="E36" s="50">
        <v>110</v>
      </c>
      <c r="F36" s="49">
        <v>41</v>
      </c>
      <c r="G36" s="50">
        <v>45</v>
      </c>
      <c r="H36" s="49">
        <v>5</v>
      </c>
      <c r="I36" s="50">
        <v>7</v>
      </c>
      <c r="J36" s="66">
        <v>4</v>
      </c>
      <c r="K36" s="53">
        <v>2</v>
      </c>
      <c r="L36" s="51" t="s">
        <v>18</v>
      </c>
      <c r="M36" s="53" t="s">
        <v>18</v>
      </c>
      <c r="N36" s="51" t="s">
        <v>18</v>
      </c>
      <c r="O36" s="53" t="s">
        <v>18</v>
      </c>
      <c r="P36" s="51" t="s">
        <v>18</v>
      </c>
      <c r="Q36" s="53" t="s">
        <v>18</v>
      </c>
      <c r="R36" s="51" t="s">
        <v>18</v>
      </c>
      <c r="S36" s="53" t="s">
        <v>18</v>
      </c>
      <c r="T36" s="51" t="s">
        <v>18</v>
      </c>
      <c r="U36" s="51" t="s">
        <v>18</v>
      </c>
    </row>
    <row r="37" spans="1:21" ht="11.1" customHeight="1">
      <c r="A37" s="3" t="s">
        <v>37</v>
      </c>
      <c r="B37" s="47">
        <v>168</v>
      </c>
      <c r="C37" s="48">
        <v>171</v>
      </c>
      <c r="D37" s="52">
        <v>99</v>
      </c>
      <c r="E37" s="54">
        <v>94</v>
      </c>
      <c r="F37" s="47">
        <v>56</v>
      </c>
      <c r="G37" s="48">
        <v>65</v>
      </c>
      <c r="H37" s="52">
        <v>7</v>
      </c>
      <c r="I37" s="54">
        <v>6</v>
      </c>
      <c r="J37" s="52">
        <v>4</v>
      </c>
      <c r="K37" s="54">
        <v>4</v>
      </c>
      <c r="L37" s="52">
        <v>2</v>
      </c>
      <c r="M37" s="54">
        <v>2</v>
      </c>
      <c r="N37" s="52" t="s">
        <v>18</v>
      </c>
      <c r="O37" s="54" t="s">
        <v>18</v>
      </c>
      <c r="P37" s="52" t="s">
        <v>18</v>
      </c>
      <c r="Q37" s="54" t="s">
        <v>18</v>
      </c>
      <c r="R37" s="52" t="s">
        <v>18</v>
      </c>
      <c r="S37" s="54" t="s">
        <v>18</v>
      </c>
      <c r="T37" s="52" t="s">
        <v>18</v>
      </c>
      <c r="U37" s="52" t="s">
        <v>18</v>
      </c>
    </row>
    <row r="38" spans="1:21" ht="11.1" customHeight="1">
      <c r="A38" s="3" t="s">
        <v>142</v>
      </c>
      <c r="B38" s="49">
        <v>38</v>
      </c>
      <c r="C38" s="50">
        <v>58</v>
      </c>
      <c r="D38" s="51">
        <v>14</v>
      </c>
      <c r="E38" s="53">
        <v>23</v>
      </c>
      <c r="F38" s="49">
        <v>4</v>
      </c>
      <c r="G38" s="50">
        <v>6</v>
      </c>
      <c r="H38" s="51">
        <v>0</v>
      </c>
      <c r="I38" s="53">
        <v>1</v>
      </c>
      <c r="J38" s="51">
        <v>4</v>
      </c>
      <c r="K38" s="53">
        <v>3</v>
      </c>
      <c r="L38" s="51">
        <v>2</v>
      </c>
      <c r="M38" s="53">
        <v>1</v>
      </c>
      <c r="N38" s="51">
        <v>7</v>
      </c>
      <c r="O38" s="53">
        <v>10</v>
      </c>
      <c r="P38" s="51">
        <v>4</v>
      </c>
      <c r="Q38" s="53">
        <v>5</v>
      </c>
      <c r="R38" s="51">
        <v>1</v>
      </c>
      <c r="S38" s="53">
        <v>4</v>
      </c>
      <c r="T38" s="51">
        <v>2</v>
      </c>
      <c r="U38" s="51">
        <v>5</v>
      </c>
    </row>
    <row r="39" spans="1:21" ht="11.1" customHeight="1">
      <c r="A39" s="3" t="s">
        <v>144</v>
      </c>
      <c r="B39" s="47">
        <v>24</v>
      </c>
      <c r="C39" s="48">
        <v>38</v>
      </c>
      <c r="D39" s="52">
        <v>7</v>
      </c>
      <c r="E39" s="48" t="s">
        <v>18</v>
      </c>
      <c r="F39" s="47">
        <v>1</v>
      </c>
      <c r="G39" s="48">
        <v>6</v>
      </c>
      <c r="H39" s="47">
        <v>0</v>
      </c>
      <c r="I39" s="48">
        <v>2</v>
      </c>
      <c r="J39" s="47">
        <v>3</v>
      </c>
      <c r="K39" s="48">
        <v>6</v>
      </c>
      <c r="L39" s="67">
        <v>0</v>
      </c>
      <c r="M39" s="48">
        <v>2</v>
      </c>
      <c r="N39" s="52">
        <v>4</v>
      </c>
      <c r="O39" s="48">
        <v>2</v>
      </c>
      <c r="P39" s="47">
        <v>4</v>
      </c>
      <c r="Q39" s="48">
        <v>13</v>
      </c>
      <c r="R39" s="67">
        <v>3</v>
      </c>
      <c r="S39" s="54">
        <v>6</v>
      </c>
      <c r="T39" s="52">
        <v>2</v>
      </c>
      <c r="U39" s="52">
        <v>3</v>
      </c>
    </row>
    <row r="40" spans="1:21" ht="11.1" customHeight="1">
      <c r="A40" s="3" t="s">
        <v>143</v>
      </c>
      <c r="B40" s="49">
        <v>61</v>
      </c>
      <c r="C40" s="50">
        <v>86</v>
      </c>
      <c r="D40" s="51">
        <v>28</v>
      </c>
      <c r="E40" s="53">
        <v>46</v>
      </c>
      <c r="F40" s="51">
        <v>15</v>
      </c>
      <c r="G40" s="53">
        <v>19</v>
      </c>
      <c r="H40" s="66">
        <v>2</v>
      </c>
      <c r="I40" s="53">
        <v>2</v>
      </c>
      <c r="J40" s="49">
        <v>3</v>
      </c>
      <c r="K40" s="50">
        <v>1</v>
      </c>
      <c r="L40" s="49">
        <v>2</v>
      </c>
      <c r="M40" s="53">
        <v>2</v>
      </c>
      <c r="N40" s="51">
        <v>3</v>
      </c>
      <c r="O40" s="69">
        <v>3</v>
      </c>
      <c r="P40" s="49">
        <v>3</v>
      </c>
      <c r="Q40" s="50">
        <v>4</v>
      </c>
      <c r="R40" s="51">
        <v>2</v>
      </c>
      <c r="S40" s="53">
        <v>6</v>
      </c>
      <c r="T40" s="51">
        <v>2</v>
      </c>
      <c r="U40" s="51">
        <v>3</v>
      </c>
    </row>
    <row r="41" spans="1:21" ht="11.1" customHeight="1">
      <c r="A41" s="3" t="s">
        <v>160</v>
      </c>
      <c r="B41" s="47">
        <v>4</v>
      </c>
      <c r="C41" s="48">
        <v>5</v>
      </c>
      <c r="D41" s="52">
        <v>2</v>
      </c>
      <c r="E41" s="54">
        <v>1</v>
      </c>
      <c r="F41" s="52" t="s">
        <v>18</v>
      </c>
      <c r="G41" s="54">
        <v>1</v>
      </c>
      <c r="H41" s="52" t="s">
        <v>18</v>
      </c>
      <c r="I41" s="54" t="s">
        <v>18</v>
      </c>
      <c r="J41" s="47" t="s">
        <v>18</v>
      </c>
      <c r="K41" s="48">
        <v>1</v>
      </c>
      <c r="L41" s="52">
        <v>0</v>
      </c>
      <c r="M41" s="54" t="s">
        <v>18</v>
      </c>
      <c r="N41" s="52">
        <v>1</v>
      </c>
      <c r="O41" s="54">
        <v>1</v>
      </c>
      <c r="P41" s="52">
        <v>0</v>
      </c>
      <c r="Q41" s="54">
        <v>0</v>
      </c>
      <c r="R41" s="52" t="s">
        <v>18</v>
      </c>
      <c r="S41" s="54">
        <v>1</v>
      </c>
      <c r="T41" s="52">
        <v>0</v>
      </c>
      <c r="U41" s="52" t="s">
        <v>18</v>
      </c>
    </row>
    <row r="42" spans="1:21" ht="11.1" customHeight="1">
      <c r="A42" s="3" t="s">
        <v>161</v>
      </c>
      <c r="B42" s="51"/>
      <c r="C42" s="50">
        <v>10</v>
      </c>
      <c r="D42" s="51"/>
      <c r="E42" s="53">
        <v>0</v>
      </c>
      <c r="F42" s="51"/>
      <c r="G42" s="53">
        <v>10</v>
      </c>
      <c r="H42" s="51"/>
      <c r="I42" s="53" t="s">
        <v>18</v>
      </c>
      <c r="J42" s="51"/>
      <c r="K42" s="50" t="s">
        <v>18</v>
      </c>
      <c r="L42" s="51"/>
      <c r="M42" s="53" t="s">
        <v>18</v>
      </c>
      <c r="N42" s="51"/>
      <c r="O42" s="53" t="s">
        <v>18</v>
      </c>
      <c r="P42" s="51"/>
      <c r="Q42" s="53" t="s">
        <v>18</v>
      </c>
      <c r="R42" s="51"/>
      <c r="S42" s="53">
        <v>0</v>
      </c>
      <c r="T42" s="51"/>
      <c r="U42" s="51" t="s">
        <v>18</v>
      </c>
    </row>
    <row r="43" spans="1:21" ht="11.1" customHeight="1">
      <c r="A43" s="3" t="s">
        <v>38</v>
      </c>
      <c r="B43" s="47"/>
      <c r="C43" s="48"/>
      <c r="D43" s="52" t="s">
        <v>18</v>
      </c>
      <c r="E43" s="54" t="s">
        <v>18</v>
      </c>
      <c r="F43" s="52">
        <v>28</v>
      </c>
      <c r="G43" s="54">
        <v>28</v>
      </c>
      <c r="H43" s="52" t="s">
        <v>18</v>
      </c>
      <c r="I43" s="54" t="s">
        <v>18</v>
      </c>
      <c r="J43" s="47" t="s">
        <v>18</v>
      </c>
      <c r="K43" s="48" t="s">
        <v>18</v>
      </c>
      <c r="L43" s="52" t="s">
        <v>18</v>
      </c>
      <c r="M43" s="54" t="s">
        <v>18</v>
      </c>
      <c r="N43" s="52" t="s">
        <v>18</v>
      </c>
      <c r="O43" s="54" t="s">
        <v>18</v>
      </c>
      <c r="P43" s="52" t="s">
        <v>18</v>
      </c>
      <c r="Q43" s="54" t="s">
        <v>18</v>
      </c>
      <c r="R43" s="52" t="s">
        <v>18</v>
      </c>
      <c r="S43" s="54" t="s">
        <v>18</v>
      </c>
      <c r="T43" s="52" t="s">
        <v>18</v>
      </c>
      <c r="U43" s="52" t="s">
        <v>18</v>
      </c>
    </row>
    <row r="44" spans="1:21" ht="11.1" customHeight="1">
      <c r="A44" s="3" t="s">
        <v>39</v>
      </c>
      <c r="B44" s="49"/>
      <c r="C44" s="50"/>
      <c r="D44" s="66" t="s">
        <v>18</v>
      </c>
      <c r="E44" s="69" t="s">
        <v>18</v>
      </c>
      <c r="F44" s="51">
        <v>24</v>
      </c>
      <c r="G44" s="69">
        <v>25</v>
      </c>
      <c r="H44" s="66" t="s">
        <v>18</v>
      </c>
      <c r="I44" s="69" t="s">
        <v>18</v>
      </c>
      <c r="J44" s="49" t="s">
        <v>18</v>
      </c>
      <c r="K44" s="50" t="s">
        <v>18</v>
      </c>
      <c r="L44" s="49" t="s">
        <v>18</v>
      </c>
      <c r="M44" s="69" t="s">
        <v>18</v>
      </c>
      <c r="N44" s="51" t="s">
        <v>18</v>
      </c>
      <c r="O44" s="69" t="s">
        <v>18</v>
      </c>
      <c r="P44" s="51" t="s">
        <v>18</v>
      </c>
      <c r="Q44" s="53" t="s">
        <v>18</v>
      </c>
      <c r="R44" s="51" t="s">
        <v>18</v>
      </c>
      <c r="S44" s="53" t="s">
        <v>18</v>
      </c>
      <c r="T44" s="51" t="s">
        <v>18</v>
      </c>
      <c r="U44" s="51" t="s">
        <v>18</v>
      </c>
    </row>
    <row r="45" spans="1:21" ht="11.1" customHeight="1">
      <c r="A45" s="3" t="s">
        <v>40</v>
      </c>
      <c r="B45" s="47">
        <v>280</v>
      </c>
      <c r="C45" s="48">
        <v>254</v>
      </c>
      <c r="D45" s="52">
        <v>0</v>
      </c>
      <c r="E45" s="54">
        <v>2</v>
      </c>
      <c r="F45" s="52">
        <v>3</v>
      </c>
      <c r="G45" s="54">
        <v>7</v>
      </c>
      <c r="H45" s="52">
        <v>9</v>
      </c>
      <c r="I45" s="54">
        <v>11</v>
      </c>
      <c r="J45" s="47">
        <v>257</v>
      </c>
      <c r="K45" s="48">
        <v>231</v>
      </c>
      <c r="L45" s="52">
        <v>8</v>
      </c>
      <c r="M45" s="54">
        <v>3</v>
      </c>
      <c r="N45" s="52" t="s">
        <v>18</v>
      </c>
      <c r="O45" s="54" t="s">
        <v>18</v>
      </c>
      <c r="P45" s="52">
        <v>1</v>
      </c>
      <c r="Q45" s="54" t="s">
        <v>18</v>
      </c>
      <c r="R45" s="52">
        <v>0</v>
      </c>
      <c r="S45" s="54" t="s">
        <v>18</v>
      </c>
      <c r="T45" s="52">
        <v>1</v>
      </c>
      <c r="U45" s="52">
        <v>0</v>
      </c>
    </row>
    <row r="46" spans="1:21" ht="11.1" customHeight="1">
      <c r="A46" s="3" t="s">
        <v>41</v>
      </c>
      <c r="B46" s="49">
        <v>64</v>
      </c>
      <c r="C46" s="50">
        <v>70</v>
      </c>
      <c r="D46" s="51" t="s">
        <v>18</v>
      </c>
      <c r="E46" s="53">
        <v>3</v>
      </c>
      <c r="F46" s="51">
        <v>1</v>
      </c>
      <c r="G46" s="53">
        <v>0</v>
      </c>
      <c r="H46" s="51" t="s">
        <v>18</v>
      </c>
      <c r="I46" s="53">
        <v>1</v>
      </c>
      <c r="J46" s="49">
        <v>61</v>
      </c>
      <c r="K46" s="50">
        <v>62</v>
      </c>
      <c r="L46" s="51">
        <v>0</v>
      </c>
      <c r="M46" s="53">
        <v>1</v>
      </c>
      <c r="N46" s="51" t="s">
        <v>18</v>
      </c>
      <c r="O46" s="53" t="s">
        <v>18</v>
      </c>
      <c r="P46" s="51">
        <v>1</v>
      </c>
      <c r="Q46" s="53">
        <v>3</v>
      </c>
      <c r="R46" s="51" t="s">
        <v>18</v>
      </c>
      <c r="S46" s="53" t="s">
        <v>18</v>
      </c>
      <c r="T46" s="51">
        <v>0</v>
      </c>
      <c r="U46" s="51" t="s">
        <v>18</v>
      </c>
    </row>
    <row r="47" spans="1:21" ht="11.1" customHeight="1">
      <c r="A47" s="3" t="s">
        <v>42</v>
      </c>
      <c r="B47" s="47"/>
      <c r="C47" s="48"/>
      <c r="D47" s="52" t="s">
        <v>18</v>
      </c>
      <c r="E47" s="54" t="s">
        <v>18</v>
      </c>
      <c r="F47" s="52" t="s">
        <v>18</v>
      </c>
      <c r="G47" s="54" t="s">
        <v>18</v>
      </c>
      <c r="H47" s="52" t="s">
        <v>18</v>
      </c>
      <c r="I47" s="54" t="s">
        <v>18</v>
      </c>
      <c r="J47" s="47">
        <v>35</v>
      </c>
      <c r="K47" s="68">
        <v>40</v>
      </c>
      <c r="L47" s="52" t="s">
        <v>18</v>
      </c>
      <c r="M47" s="54" t="s">
        <v>18</v>
      </c>
      <c r="N47" s="52" t="s">
        <v>18</v>
      </c>
      <c r="O47" s="54" t="s">
        <v>18</v>
      </c>
      <c r="P47" s="52" t="s">
        <v>18</v>
      </c>
      <c r="Q47" s="54" t="s">
        <v>18</v>
      </c>
      <c r="R47" s="52" t="s">
        <v>18</v>
      </c>
      <c r="S47" s="54" t="s">
        <v>18</v>
      </c>
      <c r="T47" s="52" t="s">
        <v>18</v>
      </c>
      <c r="U47" s="52" t="s">
        <v>18</v>
      </c>
    </row>
    <row r="48" spans="1:21" ht="11.1" customHeight="1">
      <c r="A48" s="3" t="s">
        <v>43</v>
      </c>
      <c r="B48" s="49"/>
      <c r="C48" s="50"/>
      <c r="D48" s="49" t="s">
        <v>18</v>
      </c>
      <c r="E48" s="53" t="s">
        <v>18</v>
      </c>
      <c r="F48" s="66" t="s">
        <v>18</v>
      </c>
      <c r="G48" s="53" t="s">
        <v>18</v>
      </c>
      <c r="H48" s="51" t="s">
        <v>18</v>
      </c>
      <c r="I48" s="53" t="s">
        <v>18</v>
      </c>
      <c r="J48" s="49">
        <v>17</v>
      </c>
      <c r="K48" s="50">
        <v>14</v>
      </c>
      <c r="L48" s="49" t="s">
        <v>18</v>
      </c>
      <c r="M48" s="50" t="s">
        <v>18</v>
      </c>
      <c r="N48" s="51" t="s">
        <v>18</v>
      </c>
      <c r="O48" s="53" t="s">
        <v>18</v>
      </c>
      <c r="P48" s="51" t="s">
        <v>18</v>
      </c>
      <c r="Q48" s="53" t="s">
        <v>18</v>
      </c>
      <c r="R48" s="66" t="s">
        <v>18</v>
      </c>
      <c r="S48" s="53" t="s">
        <v>18</v>
      </c>
      <c r="T48" s="51" t="s">
        <v>18</v>
      </c>
      <c r="U48" s="51" t="s">
        <v>18</v>
      </c>
    </row>
    <row r="49" spans="1:21" ht="11.1" customHeight="1">
      <c r="A49" s="3" t="s">
        <v>44</v>
      </c>
      <c r="B49" s="47"/>
      <c r="C49" s="48"/>
      <c r="D49" s="52" t="s">
        <v>18</v>
      </c>
      <c r="E49" s="54" t="s">
        <v>18</v>
      </c>
      <c r="F49" s="52" t="s">
        <v>18</v>
      </c>
      <c r="G49" s="54" t="s">
        <v>18</v>
      </c>
      <c r="H49" s="52" t="s">
        <v>18</v>
      </c>
      <c r="I49" s="54" t="s">
        <v>18</v>
      </c>
      <c r="J49" s="52">
        <v>53</v>
      </c>
      <c r="K49" s="54">
        <v>54</v>
      </c>
      <c r="L49" s="47" t="s">
        <v>18</v>
      </c>
      <c r="M49" s="48" t="s">
        <v>18</v>
      </c>
      <c r="N49" s="52" t="s">
        <v>18</v>
      </c>
      <c r="O49" s="54" t="s">
        <v>18</v>
      </c>
      <c r="P49" s="52" t="s">
        <v>18</v>
      </c>
      <c r="Q49" s="54" t="s">
        <v>18</v>
      </c>
      <c r="R49" s="52" t="s">
        <v>18</v>
      </c>
      <c r="S49" s="54" t="s">
        <v>18</v>
      </c>
      <c r="T49" s="52" t="s">
        <v>18</v>
      </c>
      <c r="U49" s="52" t="s">
        <v>18</v>
      </c>
    </row>
    <row r="50" spans="1:21" ht="11.1" customHeight="1">
      <c r="A50" s="3" t="s">
        <v>45</v>
      </c>
      <c r="B50" s="49">
        <v>40</v>
      </c>
      <c r="C50" s="50">
        <v>32</v>
      </c>
      <c r="D50" s="49">
        <v>1</v>
      </c>
      <c r="E50" s="69">
        <v>1</v>
      </c>
      <c r="F50" s="49">
        <v>1</v>
      </c>
      <c r="G50" s="50">
        <v>1</v>
      </c>
      <c r="H50" s="51">
        <v>1</v>
      </c>
      <c r="I50" s="53">
        <v>1</v>
      </c>
      <c r="J50" s="49">
        <v>35</v>
      </c>
      <c r="K50" s="69">
        <v>25</v>
      </c>
      <c r="L50" s="51">
        <v>1</v>
      </c>
      <c r="M50" s="53">
        <v>2</v>
      </c>
      <c r="N50" s="49">
        <v>1</v>
      </c>
      <c r="O50" s="50">
        <v>1</v>
      </c>
      <c r="P50" s="49">
        <v>0</v>
      </c>
      <c r="Q50" s="69" t="s">
        <v>18</v>
      </c>
      <c r="R50" s="51" t="s">
        <v>18</v>
      </c>
      <c r="S50" s="53">
        <v>1</v>
      </c>
      <c r="T50" s="51">
        <v>0</v>
      </c>
      <c r="U50" s="51" t="s">
        <v>18</v>
      </c>
    </row>
    <row r="51" spans="1:21" ht="11.1" customHeight="1">
      <c r="A51" s="3" t="s">
        <v>46</v>
      </c>
      <c r="B51" s="47"/>
      <c r="C51" s="48"/>
      <c r="D51" s="52" t="s">
        <v>18</v>
      </c>
      <c r="E51" s="54" t="s">
        <v>18</v>
      </c>
      <c r="F51" s="52" t="s">
        <v>18</v>
      </c>
      <c r="G51" s="54" t="s">
        <v>18</v>
      </c>
      <c r="H51" s="52" t="s">
        <v>18</v>
      </c>
      <c r="I51" s="54" t="s">
        <v>18</v>
      </c>
      <c r="J51" s="52">
        <v>21</v>
      </c>
      <c r="K51" s="54">
        <v>12</v>
      </c>
      <c r="L51" s="52" t="s">
        <v>18</v>
      </c>
      <c r="M51" s="54" t="s">
        <v>18</v>
      </c>
      <c r="N51" s="47" t="s">
        <v>18</v>
      </c>
      <c r="O51" s="48" t="s">
        <v>18</v>
      </c>
      <c r="P51" s="52" t="s">
        <v>18</v>
      </c>
      <c r="Q51" s="54" t="s">
        <v>18</v>
      </c>
      <c r="R51" s="52" t="s">
        <v>18</v>
      </c>
      <c r="S51" s="54" t="s">
        <v>18</v>
      </c>
      <c r="T51" s="52" t="s">
        <v>18</v>
      </c>
      <c r="U51" s="52" t="s">
        <v>18</v>
      </c>
    </row>
    <row r="52" spans="1:21" ht="11.1" customHeight="1">
      <c r="A52" s="3" t="s">
        <v>47</v>
      </c>
      <c r="B52" s="49"/>
      <c r="C52" s="50"/>
      <c r="D52" s="51" t="s">
        <v>18</v>
      </c>
      <c r="E52" s="53" t="s">
        <v>18</v>
      </c>
      <c r="F52" s="51" t="s">
        <v>18</v>
      </c>
      <c r="G52" s="53" t="s">
        <v>18</v>
      </c>
      <c r="H52" s="51" t="s">
        <v>18</v>
      </c>
      <c r="I52" s="53" t="s">
        <v>18</v>
      </c>
      <c r="J52" s="51">
        <v>26</v>
      </c>
      <c r="K52" s="53">
        <v>15</v>
      </c>
      <c r="L52" s="51" t="s">
        <v>18</v>
      </c>
      <c r="M52" s="53" t="s">
        <v>18</v>
      </c>
      <c r="N52" s="49" t="s">
        <v>18</v>
      </c>
      <c r="O52" s="50" t="s">
        <v>18</v>
      </c>
      <c r="P52" s="51" t="s">
        <v>18</v>
      </c>
      <c r="Q52" s="53" t="s">
        <v>18</v>
      </c>
      <c r="R52" s="51" t="s">
        <v>18</v>
      </c>
      <c r="S52" s="53" t="s">
        <v>18</v>
      </c>
      <c r="T52" s="51" t="s">
        <v>18</v>
      </c>
      <c r="U52" s="51" t="s">
        <v>18</v>
      </c>
    </row>
    <row r="53" spans="1:21" ht="11.1" customHeight="1">
      <c r="A53" s="3" t="s">
        <v>48</v>
      </c>
      <c r="B53" s="47">
        <v>155</v>
      </c>
      <c r="C53" s="48">
        <v>126</v>
      </c>
      <c r="D53" s="52">
        <v>3</v>
      </c>
      <c r="E53" s="54">
        <v>0</v>
      </c>
      <c r="F53" s="52" t="s">
        <v>18</v>
      </c>
      <c r="G53" s="54" t="s">
        <v>18</v>
      </c>
      <c r="H53" s="52">
        <v>1</v>
      </c>
      <c r="I53" s="54">
        <v>1</v>
      </c>
      <c r="J53" s="52">
        <v>7</v>
      </c>
      <c r="K53" s="54">
        <v>4</v>
      </c>
      <c r="L53" s="52">
        <v>141</v>
      </c>
      <c r="M53" s="54">
        <v>118</v>
      </c>
      <c r="N53" s="52" t="s">
        <v>18</v>
      </c>
      <c r="O53" s="54">
        <v>0</v>
      </c>
      <c r="P53" s="47">
        <v>0</v>
      </c>
      <c r="Q53" s="48">
        <v>1</v>
      </c>
      <c r="R53" s="52">
        <v>2</v>
      </c>
      <c r="S53" s="54">
        <v>1</v>
      </c>
      <c r="T53" s="52">
        <v>0</v>
      </c>
      <c r="U53" s="52">
        <v>1</v>
      </c>
    </row>
    <row r="54" spans="1:21" ht="11.1" customHeight="1">
      <c r="A54" s="3" t="s">
        <v>145</v>
      </c>
      <c r="B54" s="49"/>
      <c r="C54" s="50"/>
      <c r="D54" s="51" t="s">
        <v>18</v>
      </c>
      <c r="E54" s="53" t="s">
        <v>18</v>
      </c>
      <c r="F54" s="51" t="s">
        <v>18</v>
      </c>
      <c r="G54" s="53" t="s">
        <v>18</v>
      </c>
      <c r="H54" s="51" t="s">
        <v>18</v>
      </c>
      <c r="I54" s="53" t="s">
        <v>18</v>
      </c>
      <c r="J54" s="51" t="s">
        <v>18</v>
      </c>
      <c r="K54" s="53" t="s">
        <v>18</v>
      </c>
      <c r="L54" s="51">
        <v>5</v>
      </c>
      <c r="M54" s="53">
        <v>5</v>
      </c>
      <c r="N54" s="51" t="s">
        <v>18</v>
      </c>
      <c r="O54" s="53" t="s">
        <v>18</v>
      </c>
      <c r="P54" s="49" t="s">
        <v>18</v>
      </c>
      <c r="Q54" s="50" t="s">
        <v>18</v>
      </c>
      <c r="R54" s="51" t="s">
        <v>18</v>
      </c>
      <c r="S54" s="53" t="s">
        <v>18</v>
      </c>
      <c r="T54" s="51" t="s">
        <v>18</v>
      </c>
      <c r="U54" s="51" t="s">
        <v>18</v>
      </c>
    </row>
    <row r="55" spans="1:21" ht="11.1" customHeight="1">
      <c r="A55" s="3" t="s">
        <v>49</v>
      </c>
      <c r="B55" s="47">
        <v>198</v>
      </c>
      <c r="C55" s="48">
        <v>255</v>
      </c>
      <c r="D55" s="52">
        <v>1</v>
      </c>
      <c r="E55" s="54" t="s">
        <v>18</v>
      </c>
      <c r="F55" s="52">
        <v>10</v>
      </c>
      <c r="G55" s="54">
        <v>16</v>
      </c>
      <c r="H55" s="52" t="s">
        <v>18</v>
      </c>
      <c r="I55" s="54" t="s">
        <v>18</v>
      </c>
      <c r="J55" s="52" t="s">
        <v>18</v>
      </c>
      <c r="K55" s="54" t="s">
        <v>18</v>
      </c>
      <c r="L55" s="52" t="s">
        <v>18</v>
      </c>
      <c r="M55" s="54" t="s">
        <v>18</v>
      </c>
      <c r="N55" s="52">
        <v>183</v>
      </c>
      <c r="O55" s="54">
        <v>231</v>
      </c>
      <c r="P55" s="47">
        <v>4</v>
      </c>
      <c r="Q55" s="48">
        <v>7</v>
      </c>
      <c r="R55" s="52" t="s">
        <v>18</v>
      </c>
      <c r="S55" s="54" t="s">
        <v>18</v>
      </c>
      <c r="T55" s="52" t="s">
        <v>18</v>
      </c>
      <c r="U55" s="52" t="s">
        <v>18</v>
      </c>
    </row>
    <row r="56" spans="1:21" ht="11.1" customHeight="1">
      <c r="A56" s="3" t="s">
        <v>146</v>
      </c>
      <c r="B56" s="49"/>
      <c r="C56" s="50"/>
      <c r="D56" s="51" t="s">
        <v>18</v>
      </c>
      <c r="E56" s="53" t="s">
        <v>18</v>
      </c>
      <c r="F56" s="51" t="s">
        <v>18</v>
      </c>
      <c r="G56" s="53" t="s">
        <v>18</v>
      </c>
      <c r="H56" s="51" t="s">
        <v>18</v>
      </c>
      <c r="I56" s="53" t="s">
        <v>18</v>
      </c>
      <c r="J56" s="51" t="s">
        <v>18</v>
      </c>
      <c r="K56" s="53" t="s">
        <v>18</v>
      </c>
      <c r="L56" s="51" t="s">
        <v>18</v>
      </c>
      <c r="M56" s="53" t="s">
        <v>18</v>
      </c>
      <c r="N56" s="51">
        <v>48</v>
      </c>
      <c r="O56" s="53">
        <v>45</v>
      </c>
      <c r="P56" s="51" t="s">
        <v>18</v>
      </c>
      <c r="Q56" s="53" t="s">
        <v>18</v>
      </c>
      <c r="R56" s="49" t="s">
        <v>18</v>
      </c>
      <c r="S56" s="50" t="s">
        <v>18</v>
      </c>
      <c r="T56" s="51" t="s">
        <v>18</v>
      </c>
      <c r="U56" s="66" t="s">
        <v>18</v>
      </c>
    </row>
    <row r="57" spans="1:21" ht="11.1" customHeight="1">
      <c r="A57" s="3" t="s">
        <v>147</v>
      </c>
      <c r="B57" s="47"/>
      <c r="C57" s="48"/>
      <c r="D57" s="52" t="s">
        <v>18</v>
      </c>
      <c r="E57" s="54" t="s">
        <v>18</v>
      </c>
      <c r="F57" s="52" t="s">
        <v>18</v>
      </c>
      <c r="G57" s="54" t="s">
        <v>18</v>
      </c>
      <c r="H57" s="52" t="s">
        <v>18</v>
      </c>
      <c r="I57" s="54" t="s">
        <v>18</v>
      </c>
      <c r="J57" s="52" t="s">
        <v>18</v>
      </c>
      <c r="K57" s="54" t="s">
        <v>18</v>
      </c>
      <c r="L57" s="52" t="s">
        <v>18</v>
      </c>
      <c r="M57" s="54" t="s">
        <v>18</v>
      </c>
      <c r="N57" s="52">
        <v>20</v>
      </c>
      <c r="O57" s="54">
        <v>14</v>
      </c>
      <c r="P57" s="52" t="s">
        <v>18</v>
      </c>
      <c r="Q57" s="54" t="s">
        <v>18</v>
      </c>
      <c r="R57" s="47" t="s">
        <v>18</v>
      </c>
      <c r="S57" s="48" t="s">
        <v>18</v>
      </c>
      <c r="T57" s="52" t="s">
        <v>18</v>
      </c>
      <c r="U57" s="52" t="s">
        <v>18</v>
      </c>
    </row>
    <row r="58" spans="1:21" ht="11.1" customHeight="1">
      <c r="A58" s="3" t="s">
        <v>138</v>
      </c>
      <c r="B58" s="49">
        <v>42</v>
      </c>
      <c r="C58" s="50">
        <v>61</v>
      </c>
      <c r="D58" s="51" t="s">
        <v>18</v>
      </c>
      <c r="E58" s="53">
        <v>2</v>
      </c>
      <c r="F58" s="51" t="s">
        <v>18</v>
      </c>
      <c r="G58" s="53" t="s">
        <v>18</v>
      </c>
      <c r="H58" s="51">
        <v>0</v>
      </c>
      <c r="I58" s="53" t="s">
        <v>18</v>
      </c>
      <c r="J58" s="51" t="s">
        <v>18</v>
      </c>
      <c r="K58" s="53" t="s">
        <v>18</v>
      </c>
      <c r="L58" s="51">
        <v>1</v>
      </c>
      <c r="M58" s="53">
        <v>0</v>
      </c>
      <c r="N58" s="51">
        <v>8</v>
      </c>
      <c r="O58" s="53">
        <v>7</v>
      </c>
      <c r="P58" s="51">
        <v>33</v>
      </c>
      <c r="Q58" s="53">
        <v>51</v>
      </c>
      <c r="R58" s="49">
        <v>0</v>
      </c>
      <c r="S58" s="50" t="s">
        <v>18</v>
      </c>
      <c r="T58" s="51" t="s">
        <v>18</v>
      </c>
      <c r="U58" s="51" t="s">
        <v>18</v>
      </c>
    </row>
    <row r="59" spans="1:21" ht="11.1" customHeight="1">
      <c r="A59" s="3" t="s">
        <v>148</v>
      </c>
      <c r="B59" s="47"/>
      <c r="C59" s="48"/>
      <c r="D59" s="52" t="s">
        <v>18</v>
      </c>
      <c r="E59" s="68" t="s">
        <v>18</v>
      </c>
      <c r="F59" s="52" t="s">
        <v>18</v>
      </c>
      <c r="G59" s="54" t="s">
        <v>18</v>
      </c>
      <c r="H59" s="52" t="s">
        <v>18</v>
      </c>
      <c r="I59" s="54" t="s">
        <v>18</v>
      </c>
      <c r="J59" s="52" t="s">
        <v>18</v>
      </c>
      <c r="K59" s="68" t="s">
        <v>18</v>
      </c>
      <c r="L59" s="47" t="s">
        <v>18</v>
      </c>
      <c r="M59" s="48" t="s">
        <v>18</v>
      </c>
      <c r="N59" s="52" t="s">
        <v>18</v>
      </c>
      <c r="O59" s="54" t="s">
        <v>18</v>
      </c>
      <c r="P59" s="52">
        <v>4</v>
      </c>
      <c r="Q59" s="54">
        <v>5</v>
      </c>
      <c r="R59" s="47" t="s">
        <v>18</v>
      </c>
      <c r="S59" s="48" t="s">
        <v>18</v>
      </c>
      <c r="T59" s="52" t="s">
        <v>18</v>
      </c>
      <c r="U59" s="52" t="s">
        <v>18</v>
      </c>
    </row>
    <row r="60" spans="1:21" ht="11.1" customHeight="1">
      <c r="A60" s="3" t="s">
        <v>149</v>
      </c>
      <c r="B60" s="49"/>
      <c r="C60" s="50"/>
      <c r="D60" s="51" t="s">
        <v>18</v>
      </c>
      <c r="E60" s="53" t="s">
        <v>18</v>
      </c>
      <c r="F60" s="51" t="s">
        <v>18</v>
      </c>
      <c r="G60" s="53" t="s">
        <v>18</v>
      </c>
      <c r="H60" s="51" t="s">
        <v>18</v>
      </c>
      <c r="I60" s="53" t="s">
        <v>18</v>
      </c>
      <c r="J60" s="51" t="s">
        <v>18</v>
      </c>
      <c r="K60" s="53" t="s">
        <v>18</v>
      </c>
      <c r="L60" s="51" t="s">
        <v>18</v>
      </c>
      <c r="M60" s="53" t="s">
        <v>18</v>
      </c>
      <c r="N60" s="51" t="s">
        <v>18</v>
      </c>
      <c r="O60" s="53" t="s">
        <v>18</v>
      </c>
      <c r="P60" s="51">
        <v>9</v>
      </c>
      <c r="Q60" s="53">
        <v>11</v>
      </c>
      <c r="R60" s="49" t="s">
        <v>18</v>
      </c>
      <c r="S60" s="50" t="s">
        <v>18</v>
      </c>
      <c r="T60" s="51" t="s">
        <v>18</v>
      </c>
      <c r="U60" s="51" t="s">
        <v>18</v>
      </c>
    </row>
    <row r="61" spans="1:21" ht="11.1" customHeight="1">
      <c r="A61" s="3" t="s">
        <v>150</v>
      </c>
      <c r="B61" s="47"/>
      <c r="C61" s="48"/>
      <c r="D61" s="47" t="s">
        <v>18</v>
      </c>
      <c r="E61" s="54" t="s">
        <v>18</v>
      </c>
      <c r="F61" s="47" t="s">
        <v>18</v>
      </c>
      <c r="G61" s="48" t="s">
        <v>18</v>
      </c>
      <c r="H61" s="52" t="s">
        <v>18</v>
      </c>
      <c r="I61" s="54" t="s">
        <v>18</v>
      </c>
      <c r="J61" s="52" t="s">
        <v>18</v>
      </c>
      <c r="K61" s="48" t="s">
        <v>18</v>
      </c>
      <c r="L61" s="52" t="s">
        <v>18</v>
      </c>
      <c r="M61" s="48" t="s">
        <v>18</v>
      </c>
      <c r="N61" s="47" t="s">
        <v>18</v>
      </c>
      <c r="O61" s="48" t="s">
        <v>18</v>
      </c>
      <c r="P61" s="47">
        <v>15</v>
      </c>
      <c r="Q61" s="48">
        <v>21</v>
      </c>
      <c r="R61" s="47" t="s">
        <v>18</v>
      </c>
      <c r="S61" s="48" t="s">
        <v>18</v>
      </c>
      <c r="T61" s="47" t="s">
        <v>18</v>
      </c>
      <c r="U61" s="47" t="s">
        <v>18</v>
      </c>
    </row>
    <row r="62" spans="1:21" ht="11.1" customHeight="1">
      <c r="A62" s="3" t="s">
        <v>50</v>
      </c>
      <c r="B62" s="49">
        <v>93</v>
      </c>
      <c r="C62" s="50">
        <v>102</v>
      </c>
      <c r="D62" s="51">
        <v>0</v>
      </c>
      <c r="E62" s="69" t="s">
        <v>18</v>
      </c>
      <c r="F62" s="51" t="s">
        <v>18</v>
      </c>
      <c r="G62" s="53" t="s">
        <v>18</v>
      </c>
      <c r="H62" s="51" t="s">
        <v>18</v>
      </c>
      <c r="I62" s="53" t="s">
        <v>18</v>
      </c>
      <c r="J62" s="51" t="s">
        <v>18</v>
      </c>
      <c r="K62" s="53" t="s">
        <v>18</v>
      </c>
      <c r="L62" s="51" t="s">
        <v>18</v>
      </c>
      <c r="M62" s="53">
        <v>0</v>
      </c>
      <c r="N62" s="51" t="s">
        <v>18</v>
      </c>
      <c r="O62" s="53" t="s">
        <v>18</v>
      </c>
      <c r="P62" s="51" t="s">
        <v>18</v>
      </c>
      <c r="Q62" s="53" t="s">
        <v>18</v>
      </c>
      <c r="R62" s="49">
        <v>92</v>
      </c>
      <c r="S62" s="50">
        <v>102</v>
      </c>
      <c r="T62" s="51">
        <v>1</v>
      </c>
      <c r="U62" s="51" t="s">
        <v>18</v>
      </c>
    </row>
    <row r="63" spans="1:21" ht="11.1" customHeight="1">
      <c r="A63" s="3" t="s">
        <v>139</v>
      </c>
      <c r="B63" s="47">
        <v>17</v>
      </c>
      <c r="C63" s="48">
        <v>19</v>
      </c>
      <c r="D63" s="52" t="s">
        <v>18</v>
      </c>
      <c r="E63" s="54">
        <v>0</v>
      </c>
      <c r="F63" s="67" t="s">
        <v>18</v>
      </c>
      <c r="G63" s="54" t="s">
        <v>18</v>
      </c>
      <c r="H63" s="67">
        <v>0</v>
      </c>
      <c r="I63" s="68" t="s">
        <v>18</v>
      </c>
      <c r="J63" s="67" t="s">
        <v>18</v>
      </c>
      <c r="K63" s="54" t="s">
        <v>18</v>
      </c>
      <c r="L63" s="52" t="s">
        <v>18</v>
      </c>
      <c r="M63" s="68">
        <v>1</v>
      </c>
      <c r="N63" s="47" t="s">
        <v>18</v>
      </c>
      <c r="O63" s="54" t="s">
        <v>18</v>
      </c>
      <c r="P63" s="67" t="s">
        <v>18</v>
      </c>
      <c r="Q63" s="54" t="s">
        <v>18</v>
      </c>
      <c r="R63" s="47">
        <v>17</v>
      </c>
      <c r="S63" s="68">
        <v>18</v>
      </c>
      <c r="T63" s="47" t="s">
        <v>18</v>
      </c>
      <c r="U63" s="47" t="s">
        <v>18</v>
      </c>
    </row>
    <row r="64" spans="1:21" ht="11.1" customHeight="1">
      <c r="A64" s="3" t="s">
        <v>162</v>
      </c>
      <c r="B64" s="49"/>
      <c r="C64" s="50"/>
      <c r="D64" s="51" t="s">
        <v>18</v>
      </c>
      <c r="E64" s="69" t="s">
        <v>18</v>
      </c>
      <c r="F64" s="51" t="s">
        <v>18</v>
      </c>
      <c r="G64" s="53" t="s">
        <v>18</v>
      </c>
      <c r="H64" s="51" t="s">
        <v>18</v>
      </c>
      <c r="I64" s="53" t="s">
        <v>18</v>
      </c>
      <c r="J64" s="51" t="s">
        <v>18</v>
      </c>
      <c r="K64" s="53" t="s">
        <v>18</v>
      </c>
      <c r="L64" s="51" t="s">
        <v>18</v>
      </c>
      <c r="M64" s="53" t="s">
        <v>18</v>
      </c>
      <c r="N64" s="51" t="s">
        <v>18</v>
      </c>
      <c r="O64" s="53" t="s">
        <v>18</v>
      </c>
      <c r="P64" s="51" t="s">
        <v>18</v>
      </c>
      <c r="Q64" s="53" t="s">
        <v>18</v>
      </c>
      <c r="R64" s="49">
        <v>7</v>
      </c>
      <c r="S64" s="50">
        <v>6</v>
      </c>
      <c r="T64" s="51" t="s">
        <v>18</v>
      </c>
      <c r="U64" s="51" t="s">
        <v>18</v>
      </c>
    </row>
    <row r="65" spans="1:21" ht="11.1" customHeight="1">
      <c r="A65" s="3" t="s">
        <v>151</v>
      </c>
      <c r="B65" s="47">
        <v>5</v>
      </c>
      <c r="C65" s="48">
        <v>5</v>
      </c>
      <c r="D65" s="47" t="s">
        <v>18</v>
      </c>
      <c r="E65" s="54" t="s">
        <v>18</v>
      </c>
      <c r="F65" s="47" t="s">
        <v>18</v>
      </c>
      <c r="G65" s="48" t="s">
        <v>18</v>
      </c>
      <c r="H65" s="52" t="s">
        <v>18</v>
      </c>
      <c r="I65" s="54" t="s">
        <v>18</v>
      </c>
      <c r="J65" s="52" t="s">
        <v>18</v>
      </c>
      <c r="K65" s="48" t="s">
        <v>18</v>
      </c>
      <c r="L65" s="52" t="s">
        <v>18</v>
      </c>
      <c r="M65" s="48" t="s">
        <v>18</v>
      </c>
      <c r="N65" s="47" t="s">
        <v>18</v>
      </c>
      <c r="O65" s="48" t="s">
        <v>18</v>
      </c>
      <c r="P65" s="47" t="s">
        <v>18</v>
      </c>
      <c r="Q65" s="48" t="s">
        <v>18</v>
      </c>
      <c r="R65" s="47">
        <v>5</v>
      </c>
      <c r="S65" s="48">
        <v>5</v>
      </c>
      <c r="T65" s="47" t="s">
        <v>18</v>
      </c>
      <c r="U65" s="47" t="s">
        <v>18</v>
      </c>
    </row>
    <row r="66" spans="1:21" ht="11.1" customHeight="1">
      <c r="A66" s="3" t="s">
        <v>51</v>
      </c>
      <c r="B66" s="49">
        <v>17</v>
      </c>
      <c r="C66" s="50">
        <v>19</v>
      </c>
      <c r="D66" s="51" t="s">
        <v>18</v>
      </c>
      <c r="E66" s="69">
        <v>3</v>
      </c>
      <c r="F66" s="51" t="s">
        <v>18</v>
      </c>
      <c r="G66" s="53" t="s">
        <v>18</v>
      </c>
      <c r="H66" s="51" t="s">
        <v>18</v>
      </c>
      <c r="I66" s="53" t="s">
        <v>18</v>
      </c>
      <c r="J66" s="51" t="s">
        <v>18</v>
      </c>
      <c r="K66" s="53" t="s">
        <v>18</v>
      </c>
      <c r="L66" s="51">
        <v>2</v>
      </c>
      <c r="M66" s="53">
        <v>3</v>
      </c>
      <c r="N66" s="51">
        <v>1</v>
      </c>
      <c r="O66" s="53" t="s">
        <v>18</v>
      </c>
      <c r="P66" s="51" t="s">
        <v>18</v>
      </c>
      <c r="Q66" s="53" t="s">
        <v>18</v>
      </c>
      <c r="R66" s="49">
        <v>14</v>
      </c>
      <c r="S66" s="50">
        <v>13</v>
      </c>
      <c r="T66" s="51" t="s">
        <v>18</v>
      </c>
      <c r="U66" s="51" t="s">
        <v>18</v>
      </c>
    </row>
    <row r="67" spans="1:21" ht="11.1" customHeight="1">
      <c r="A67" s="3" t="s">
        <v>163</v>
      </c>
      <c r="B67" s="47"/>
      <c r="C67" s="48"/>
      <c r="D67" s="47" t="s">
        <v>18</v>
      </c>
      <c r="E67" s="54" t="s">
        <v>18</v>
      </c>
      <c r="F67" s="47" t="s">
        <v>18</v>
      </c>
      <c r="G67" s="48" t="s">
        <v>18</v>
      </c>
      <c r="H67" s="52" t="s">
        <v>18</v>
      </c>
      <c r="I67" s="54" t="s">
        <v>18</v>
      </c>
      <c r="J67" s="52" t="s">
        <v>18</v>
      </c>
      <c r="K67" s="48" t="s">
        <v>18</v>
      </c>
      <c r="L67" s="52" t="s">
        <v>18</v>
      </c>
      <c r="M67" s="48" t="s">
        <v>18</v>
      </c>
      <c r="N67" s="47" t="s">
        <v>18</v>
      </c>
      <c r="O67" s="48" t="s">
        <v>18</v>
      </c>
      <c r="P67" s="47" t="s">
        <v>18</v>
      </c>
      <c r="Q67" s="48" t="s">
        <v>18</v>
      </c>
      <c r="R67" s="47">
        <v>11</v>
      </c>
      <c r="S67" s="48">
        <v>8</v>
      </c>
      <c r="T67" s="47" t="s">
        <v>18</v>
      </c>
      <c r="U67" s="47" t="s">
        <v>18</v>
      </c>
    </row>
    <row r="68" spans="1:21" ht="11.1" customHeight="1">
      <c r="A68" s="3" t="s">
        <v>52</v>
      </c>
      <c r="B68" s="49">
        <v>110</v>
      </c>
      <c r="C68" s="50">
        <v>117</v>
      </c>
      <c r="D68" s="51">
        <v>0</v>
      </c>
      <c r="E68" s="69">
        <v>3</v>
      </c>
      <c r="F68" s="51">
        <v>1</v>
      </c>
      <c r="G68" s="53">
        <v>1</v>
      </c>
      <c r="H68" s="51" t="s">
        <v>18</v>
      </c>
      <c r="I68" s="53" t="s">
        <v>18</v>
      </c>
      <c r="J68" s="51">
        <v>0</v>
      </c>
      <c r="K68" s="53" t="s">
        <v>18</v>
      </c>
      <c r="L68" s="51">
        <v>1</v>
      </c>
      <c r="M68" s="53" t="s">
        <v>18</v>
      </c>
      <c r="N68" s="51">
        <v>2</v>
      </c>
      <c r="O68" s="53">
        <v>6</v>
      </c>
      <c r="P68" s="51">
        <v>7</v>
      </c>
      <c r="Q68" s="53">
        <v>9</v>
      </c>
      <c r="R68" s="49">
        <v>92</v>
      </c>
      <c r="S68" s="50">
        <v>91</v>
      </c>
      <c r="T68" s="51">
        <v>6</v>
      </c>
      <c r="U68" s="51">
        <v>7</v>
      </c>
    </row>
    <row r="69" spans="1:21" ht="11.1" customHeight="1">
      <c r="A69" s="3" t="s">
        <v>164</v>
      </c>
      <c r="B69" s="47">
        <v>110</v>
      </c>
      <c r="C69" s="48">
        <v>111</v>
      </c>
      <c r="D69" s="47" t="s">
        <v>18</v>
      </c>
      <c r="E69" s="54" t="s">
        <v>18</v>
      </c>
      <c r="F69" s="47">
        <v>1</v>
      </c>
      <c r="G69" s="48" t="s">
        <v>18</v>
      </c>
      <c r="H69" s="52" t="s">
        <v>18</v>
      </c>
      <c r="I69" s="54" t="s">
        <v>18</v>
      </c>
      <c r="J69" s="52" t="s">
        <v>18</v>
      </c>
      <c r="K69" s="48" t="s">
        <v>18</v>
      </c>
      <c r="L69" s="52" t="s">
        <v>18</v>
      </c>
      <c r="M69" s="48">
        <v>0</v>
      </c>
      <c r="N69" s="47" t="s">
        <v>18</v>
      </c>
      <c r="O69" s="48" t="s">
        <v>18</v>
      </c>
      <c r="P69" s="47" t="s">
        <v>18</v>
      </c>
      <c r="Q69" s="48" t="s">
        <v>18</v>
      </c>
      <c r="R69" s="47" t="s">
        <v>18</v>
      </c>
      <c r="S69" s="48">
        <v>1</v>
      </c>
      <c r="T69" s="47">
        <v>109</v>
      </c>
      <c r="U69" s="47">
        <v>109</v>
      </c>
    </row>
    <row r="70" spans="1:21" ht="11.1" customHeight="1">
      <c r="A70" s="3" t="s">
        <v>165</v>
      </c>
      <c r="B70" s="49"/>
      <c r="C70" s="50">
        <v>53</v>
      </c>
      <c r="D70" s="51"/>
      <c r="E70" s="69">
        <v>18</v>
      </c>
      <c r="F70" s="51"/>
      <c r="G70" s="53">
        <v>8</v>
      </c>
      <c r="H70" s="51"/>
      <c r="I70" s="53">
        <v>2</v>
      </c>
      <c r="J70" s="51"/>
      <c r="K70" s="53">
        <v>6</v>
      </c>
      <c r="L70" s="51"/>
      <c r="M70" s="53">
        <v>6</v>
      </c>
      <c r="N70" s="51"/>
      <c r="O70" s="53" t="s">
        <v>18</v>
      </c>
      <c r="P70" s="51"/>
      <c r="Q70" s="53">
        <v>0</v>
      </c>
      <c r="R70" s="49"/>
      <c r="S70" s="50">
        <v>7</v>
      </c>
      <c r="T70" s="51"/>
      <c r="U70" s="51">
        <v>6</v>
      </c>
    </row>
    <row r="71" spans="1:21" ht="11.1" customHeight="1">
      <c r="A71" s="3" t="s">
        <v>166</v>
      </c>
      <c r="B71" s="47"/>
      <c r="C71" s="48">
        <v>29</v>
      </c>
      <c r="D71" s="47"/>
      <c r="E71" s="54">
        <v>8</v>
      </c>
      <c r="F71" s="47"/>
      <c r="G71" s="48">
        <v>6</v>
      </c>
      <c r="H71" s="52"/>
      <c r="I71" s="54">
        <v>1</v>
      </c>
      <c r="J71" s="52"/>
      <c r="K71" s="48">
        <v>1</v>
      </c>
      <c r="L71" s="52"/>
      <c r="M71" s="48">
        <v>1</v>
      </c>
      <c r="N71" s="47"/>
      <c r="O71" s="48">
        <v>3</v>
      </c>
      <c r="P71" s="47"/>
      <c r="Q71" s="48">
        <v>3</v>
      </c>
      <c r="R71" s="47"/>
      <c r="S71" s="48">
        <v>3</v>
      </c>
      <c r="T71" s="47"/>
      <c r="U71" s="47">
        <v>3</v>
      </c>
    </row>
    <row r="72" spans="1:21" ht="11.1" customHeight="1">
      <c r="A72" s="3" t="s">
        <v>167</v>
      </c>
      <c r="B72" s="49"/>
      <c r="C72" s="50">
        <v>26</v>
      </c>
      <c r="D72" s="51"/>
      <c r="E72" s="69">
        <v>3</v>
      </c>
      <c r="F72" s="51"/>
      <c r="G72" s="53">
        <v>3</v>
      </c>
      <c r="H72" s="51"/>
      <c r="I72" s="53">
        <v>0</v>
      </c>
      <c r="J72" s="51"/>
      <c r="K72" s="53">
        <v>3</v>
      </c>
      <c r="L72" s="51"/>
      <c r="M72" s="53">
        <v>0</v>
      </c>
      <c r="N72" s="51"/>
      <c r="O72" s="53">
        <v>5</v>
      </c>
      <c r="P72" s="51"/>
      <c r="Q72" s="53">
        <v>4</v>
      </c>
      <c r="R72" s="49"/>
      <c r="S72" s="50">
        <v>4</v>
      </c>
      <c r="T72" s="51"/>
      <c r="U72" s="51">
        <v>3</v>
      </c>
    </row>
    <row r="73" spans="1:21" ht="11.1" customHeight="1">
      <c r="A73" s="3" t="s">
        <v>168</v>
      </c>
      <c r="B73" s="47"/>
      <c r="C73" s="48">
        <v>51</v>
      </c>
      <c r="D73" s="47"/>
      <c r="E73" s="54">
        <v>16</v>
      </c>
      <c r="F73" s="47"/>
      <c r="G73" s="48">
        <v>6</v>
      </c>
      <c r="H73" s="52"/>
      <c r="I73" s="54">
        <v>1</v>
      </c>
      <c r="J73" s="52"/>
      <c r="K73" s="48">
        <v>4</v>
      </c>
      <c r="L73" s="52"/>
      <c r="M73" s="48">
        <v>2</v>
      </c>
      <c r="N73" s="47"/>
      <c r="O73" s="48">
        <v>8</v>
      </c>
      <c r="P73" s="47"/>
      <c r="Q73" s="48">
        <v>6</v>
      </c>
      <c r="R73" s="47"/>
      <c r="S73" s="48">
        <v>5</v>
      </c>
      <c r="T73" s="47"/>
      <c r="U73" s="47">
        <v>2</v>
      </c>
    </row>
    <row r="74" spans="1:21" ht="11.1" customHeight="1">
      <c r="A74" s="3" t="s">
        <v>169</v>
      </c>
      <c r="B74" s="49"/>
      <c r="C74" s="50">
        <v>32</v>
      </c>
      <c r="D74" s="51"/>
      <c r="E74" s="69">
        <v>7</v>
      </c>
      <c r="F74" s="51"/>
      <c r="G74" s="53">
        <v>5</v>
      </c>
      <c r="H74" s="51"/>
      <c r="I74" s="53">
        <v>1</v>
      </c>
      <c r="J74" s="51"/>
      <c r="K74" s="53">
        <v>1</v>
      </c>
      <c r="L74" s="51"/>
      <c r="M74" s="53">
        <v>2</v>
      </c>
      <c r="N74" s="51"/>
      <c r="O74" s="53">
        <v>4</v>
      </c>
      <c r="P74" s="51"/>
      <c r="Q74" s="53">
        <v>3</v>
      </c>
      <c r="R74" s="49"/>
      <c r="S74" s="50">
        <v>8</v>
      </c>
      <c r="T74" s="51"/>
      <c r="U74" s="51">
        <v>2</v>
      </c>
    </row>
    <row r="75" spans="1:21" ht="11.1" customHeight="1">
      <c r="A75" s="3" t="s">
        <v>170</v>
      </c>
      <c r="B75" s="47"/>
      <c r="C75" s="48">
        <v>49</v>
      </c>
      <c r="D75" s="47"/>
      <c r="E75" s="54">
        <v>12</v>
      </c>
      <c r="F75" s="47"/>
      <c r="G75" s="48">
        <v>11</v>
      </c>
      <c r="H75" s="52"/>
      <c r="I75" s="54">
        <v>1</v>
      </c>
      <c r="J75" s="52"/>
      <c r="K75" s="48">
        <v>8</v>
      </c>
      <c r="L75" s="52"/>
      <c r="M75" s="48">
        <v>2</v>
      </c>
      <c r="N75" s="47"/>
      <c r="O75" s="48">
        <v>4</v>
      </c>
      <c r="P75" s="47"/>
      <c r="Q75" s="48">
        <v>5</v>
      </c>
      <c r="R75" s="47"/>
      <c r="S75" s="48">
        <v>2</v>
      </c>
      <c r="T75" s="47"/>
      <c r="U75" s="47">
        <v>3</v>
      </c>
    </row>
    <row r="76" spans="1:21" ht="11.1" customHeight="1">
      <c r="A76" s="3" t="s">
        <v>171</v>
      </c>
      <c r="B76" s="49"/>
      <c r="C76" s="50">
        <v>57</v>
      </c>
      <c r="D76" s="49"/>
      <c r="E76" s="50">
        <v>22</v>
      </c>
      <c r="F76" s="49"/>
      <c r="G76" s="50">
        <v>13</v>
      </c>
      <c r="H76" s="49"/>
      <c r="I76" s="50">
        <v>2</v>
      </c>
      <c r="J76" s="49"/>
      <c r="K76" s="69">
        <v>1</v>
      </c>
      <c r="L76" s="51"/>
      <c r="M76" s="69">
        <v>2</v>
      </c>
      <c r="N76" s="49"/>
      <c r="O76" s="50">
        <v>3</v>
      </c>
      <c r="P76" s="66"/>
      <c r="Q76" s="50">
        <v>10</v>
      </c>
      <c r="R76" s="51"/>
      <c r="S76" s="50">
        <v>3</v>
      </c>
      <c r="T76" s="51"/>
      <c r="U76" s="51">
        <v>3</v>
      </c>
    </row>
    <row r="77" spans="1:21" ht="11.1" customHeight="1">
      <c r="A77" s="3" t="s">
        <v>172</v>
      </c>
      <c r="B77" s="47"/>
      <c r="C77" s="48">
        <v>34</v>
      </c>
      <c r="D77" s="47"/>
      <c r="E77" s="48">
        <v>13</v>
      </c>
      <c r="F77" s="47"/>
      <c r="G77" s="48">
        <v>2</v>
      </c>
      <c r="H77" s="47"/>
      <c r="I77" s="48">
        <v>1</v>
      </c>
      <c r="J77" s="67"/>
      <c r="K77" s="68">
        <v>3</v>
      </c>
      <c r="L77" s="67"/>
      <c r="M77" s="54">
        <v>1</v>
      </c>
      <c r="N77" s="47"/>
      <c r="O77" s="48">
        <v>3</v>
      </c>
      <c r="P77" s="47"/>
      <c r="Q77" s="48">
        <v>4</v>
      </c>
      <c r="R77" s="47"/>
      <c r="S77" s="48">
        <v>5</v>
      </c>
      <c r="T77" s="47"/>
      <c r="U77" s="67">
        <v>2</v>
      </c>
    </row>
    <row r="78" spans="1:21" ht="11.1" customHeight="1">
      <c r="A78" s="3" t="s">
        <v>173</v>
      </c>
      <c r="B78" s="49"/>
      <c r="C78" s="50">
        <v>55</v>
      </c>
      <c r="D78" s="49"/>
      <c r="E78" s="69">
        <v>14</v>
      </c>
      <c r="F78" s="49"/>
      <c r="G78" s="50">
        <v>8</v>
      </c>
      <c r="H78" s="51"/>
      <c r="I78" s="53">
        <v>2</v>
      </c>
      <c r="J78" s="49"/>
      <c r="K78" s="50">
        <v>8</v>
      </c>
      <c r="L78" s="49"/>
      <c r="M78" s="50">
        <v>6</v>
      </c>
      <c r="N78" s="49"/>
      <c r="O78" s="50">
        <v>5</v>
      </c>
      <c r="P78" s="49"/>
      <c r="Q78" s="50">
        <v>5</v>
      </c>
      <c r="R78" s="49"/>
      <c r="S78" s="50">
        <v>5</v>
      </c>
      <c r="T78" s="51"/>
      <c r="U78" s="51">
        <v>3</v>
      </c>
    </row>
    <row r="79" spans="1:21" ht="11.1" customHeight="1">
      <c r="A79" s="3" t="s">
        <v>174</v>
      </c>
      <c r="B79" s="47"/>
      <c r="C79" s="48">
        <v>56</v>
      </c>
      <c r="D79" s="47"/>
      <c r="E79" s="48">
        <v>7</v>
      </c>
      <c r="F79" s="47"/>
      <c r="G79" s="48">
        <v>10</v>
      </c>
      <c r="H79" s="47"/>
      <c r="I79" s="48">
        <v>1</v>
      </c>
      <c r="J79" s="47"/>
      <c r="K79" s="48">
        <v>9</v>
      </c>
      <c r="L79" s="67"/>
      <c r="M79" s="48">
        <v>3</v>
      </c>
      <c r="N79" s="47"/>
      <c r="O79" s="48">
        <v>13</v>
      </c>
      <c r="P79" s="52"/>
      <c r="Q79" s="48">
        <v>5</v>
      </c>
      <c r="R79" s="67"/>
      <c r="S79" s="68">
        <v>5</v>
      </c>
      <c r="T79" s="67"/>
      <c r="U79" s="47">
        <v>3</v>
      </c>
    </row>
    <row r="80" spans="1:21" ht="11.1" customHeight="1">
      <c r="A80" s="3" t="s">
        <v>175</v>
      </c>
      <c r="B80" s="49"/>
      <c r="C80" s="50">
        <v>41</v>
      </c>
      <c r="D80" s="49"/>
      <c r="E80" s="50">
        <v>13</v>
      </c>
      <c r="F80" s="49"/>
      <c r="G80" s="50">
        <v>6</v>
      </c>
      <c r="H80" s="66"/>
      <c r="I80" s="69">
        <v>2</v>
      </c>
      <c r="J80" s="66"/>
      <c r="K80" s="69">
        <v>1</v>
      </c>
      <c r="L80" s="51"/>
      <c r="M80" s="69">
        <v>2</v>
      </c>
      <c r="N80" s="66"/>
      <c r="O80" s="50">
        <v>3</v>
      </c>
      <c r="P80" s="51"/>
      <c r="Q80" s="53">
        <v>5</v>
      </c>
      <c r="R80" s="49"/>
      <c r="S80" s="50">
        <v>5</v>
      </c>
      <c r="T80" s="51"/>
      <c r="U80" s="51">
        <v>4</v>
      </c>
    </row>
    <row r="81" spans="1:21" ht="11.1" customHeight="1">
      <c r="A81" s="3" t="s">
        <v>176</v>
      </c>
      <c r="B81" s="47"/>
      <c r="C81" s="48">
        <v>17</v>
      </c>
      <c r="D81" s="47"/>
      <c r="E81" s="48">
        <v>13</v>
      </c>
      <c r="F81" s="47"/>
      <c r="G81" s="48">
        <v>4</v>
      </c>
      <c r="H81" s="47"/>
      <c r="I81" s="48" t="s">
        <v>18</v>
      </c>
      <c r="J81" s="47"/>
      <c r="K81" s="54" t="s">
        <v>18</v>
      </c>
      <c r="L81" s="52"/>
      <c r="M81" s="68" t="s">
        <v>18</v>
      </c>
      <c r="N81" s="52"/>
      <c r="O81" s="54" t="s">
        <v>18</v>
      </c>
      <c r="P81" s="52"/>
      <c r="Q81" s="54" t="s">
        <v>18</v>
      </c>
      <c r="R81" s="52"/>
      <c r="S81" s="54" t="s">
        <v>18</v>
      </c>
      <c r="T81" s="52"/>
      <c r="U81" s="52" t="s">
        <v>18</v>
      </c>
    </row>
    <row r="82" spans="1:21" ht="11.1" customHeight="1">
      <c r="A82" s="3" t="s">
        <v>177</v>
      </c>
      <c r="B82" s="49"/>
      <c r="C82" s="50">
        <v>24</v>
      </c>
      <c r="D82" s="49"/>
      <c r="E82" s="50">
        <v>16</v>
      </c>
      <c r="F82" s="49"/>
      <c r="G82" s="50">
        <v>8</v>
      </c>
      <c r="H82" s="49"/>
      <c r="I82" s="50" t="s">
        <v>18</v>
      </c>
      <c r="J82" s="66"/>
      <c r="K82" s="53" t="s">
        <v>18</v>
      </c>
      <c r="L82" s="51"/>
      <c r="M82" s="53" t="s">
        <v>18</v>
      </c>
      <c r="N82" s="51"/>
      <c r="O82" s="53" t="s">
        <v>18</v>
      </c>
      <c r="P82" s="51"/>
      <c r="Q82" s="53" t="s">
        <v>18</v>
      </c>
      <c r="R82" s="51"/>
      <c r="S82" s="53" t="s">
        <v>18</v>
      </c>
      <c r="T82" s="51"/>
      <c r="U82" s="51" t="s">
        <v>18</v>
      </c>
    </row>
    <row r="83" spans="1:21" ht="11.1" customHeight="1">
      <c r="A83" s="3" t="s">
        <v>178</v>
      </c>
      <c r="B83" s="47"/>
      <c r="C83" s="48">
        <v>14</v>
      </c>
      <c r="D83" s="52"/>
      <c r="E83" s="54">
        <v>9</v>
      </c>
      <c r="F83" s="47"/>
      <c r="G83" s="48">
        <v>4</v>
      </c>
      <c r="H83" s="52"/>
      <c r="I83" s="54" t="s">
        <v>18</v>
      </c>
      <c r="J83" s="52"/>
      <c r="K83" s="54" t="s">
        <v>18</v>
      </c>
      <c r="L83" s="52"/>
      <c r="M83" s="54">
        <v>1</v>
      </c>
      <c r="N83" s="52"/>
      <c r="O83" s="54" t="s">
        <v>18</v>
      </c>
      <c r="P83" s="52"/>
      <c r="Q83" s="54" t="s">
        <v>18</v>
      </c>
      <c r="R83" s="52"/>
      <c r="S83" s="54" t="s">
        <v>18</v>
      </c>
      <c r="T83" s="52"/>
      <c r="U83" s="52">
        <v>0</v>
      </c>
    </row>
    <row r="84" spans="1:21" ht="11.1" customHeight="1">
      <c r="A84" s="3" t="s">
        <v>179</v>
      </c>
      <c r="B84" s="49"/>
      <c r="C84" s="50">
        <v>7</v>
      </c>
      <c r="D84" s="51"/>
      <c r="E84" s="53">
        <v>5</v>
      </c>
      <c r="F84" s="49"/>
      <c r="G84" s="50">
        <v>2</v>
      </c>
      <c r="H84" s="51"/>
      <c r="I84" s="53" t="s">
        <v>18</v>
      </c>
      <c r="J84" s="51"/>
      <c r="K84" s="53" t="s">
        <v>18</v>
      </c>
      <c r="L84" s="51"/>
      <c r="M84" s="53" t="s">
        <v>18</v>
      </c>
      <c r="N84" s="51"/>
      <c r="O84" s="53" t="s">
        <v>18</v>
      </c>
      <c r="P84" s="51"/>
      <c r="Q84" s="53" t="s">
        <v>18</v>
      </c>
      <c r="R84" s="51"/>
      <c r="S84" s="53">
        <v>0</v>
      </c>
      <c r="T84" s="51"/>
      <c r="U84" s="51" t="s">
        <v>18</v>
      </c>
    </row>
    <row r="85" spans="1:21" ht="11.1" customHeight="1">
      <c r="A85" s="3" t="s">
        <v>180</v>
      </c>
      <c r="B85" s="47"/>
      <c r="C85" s="48">
        <v>19</v>
      </c>
      <c r="D85" s="52"/>
      <c r="E85" s="48">
        <v>12</v>
      </c>
      <c r="F85" s="47"/>
      <c r="G85" s="48">
        <v>6</v>
      </c>
      <c r="H85" s="47"/>
      <c r="I85" s="48">
        <v>1</v>
      </c>
      <c r="J85" s="47"/>
      <c r="K85" s="48" t="s">
        <v>18</v>
      </c>
      <c r="L85" s="67"/>
      <c r="M85" s="48" t="s">
        <v>18</v>
      </c>
      <c r="N85" s="52"/>
      <c r="O85" s="48">
        <v>1</v>
      </c>
      <c r="P85" s="47"/>
      <c r="Q85" s="48" t="s">
        <v>18</v>
      </c>
      <c r="R85" s="67"/>
      <c r="S85" s="54" t="s">
        <v>18</v>
      </c>
      <c r="T85" s="52"/>
      <c r="U85" s="52" t="s">
        <v>18</v>
      </c>
    </row>
    <row r="86" spans="1:21" ht="11.1" customHeight="1">
      <c r="A86" s="3" t="s">
        <v>181</v>
      </c>
      <c r="B86" s="49"/>
      <c r="C86" s="50">
        <v>20</v>
      </c>
      <c r="D86" s="51"/>
      <c r="E86" s="53">
        <v>10</v>
      </c>
      <c r="F86" s="51"/>
      <c r="G86" s="53">
        <v>9</v>
      </c>
      <c r="H86" s="66"/>
      <c r="I86" s="53">
        <v>1</v>
      </c>
      <c r="J86" s="49"/>
      <c r="K86" s="50">
        <v>0</v>
      </c>
      <c r="L86" s="49"/>
      <c r="M86" s="53" t="s">
        <v>18</v>
      </c>
      <c r="N86" s="51"/>
      <c r="O86" s="69" t="s">
        <v>18</v>
      </c>
      <c r="P86" s="49"/>
      <c r="Q86" s="50" t="s">
        <v>18</v>
      </c>
      <c r="R86" s="51"/>
      <c r="S86" s="53" t="s">
        <v>18</v>
      </c>
      <c r="T86" s="51"/>
      <c r="U86" s="51" t="s">
        <v>18</v>
      </c>
    </row>
    <row r="87" spans="1:21" ht="11.1" customHeight="1">
      <c r="A87" s="3" t="s">
        <v>182</v>
      </c>
      <c r="B87" s="47"/>
      <c r="C87" s="48">
        <v>10</v>
      </c>
      <c r="D87" s="52"/>
      <c r="E87" s="54" t="s">
        <v>18</v>
      </c>
      <c r="F87" s="52"/>
      <c r="G87" s="54" t="s">
        <v>18</v>
      </c>
      <c r="H87" s="52"/>
      <c r="I87" s="54">
        <v>1</v>
      </c>
      <c r="J87" s="47"/>
      <c r="K87" s="48">
        <v>7</v>
      </c>
      <c r="L87" s="52"/>
      <c r="M87" s="54">
        <v>1</v>
      </c>
      <c r="N87" s="52"/>
      <c r="O87" s="54" t="s">
        <v>18</v>
      </c>
      <c r="P87" s="52"/>
      <c r="Q87" s="54" t="s">
        <v>18</v>
      </c>
      <c r="R87" s="52"/>
      <c r="S87" s="54">
        <v>0</v>
      </c>
      <c r="T87" s="52"/>
      <c r="U87" s="52" t="s">
        <v>18</v>
      </c>
    </row>
    <row r="88" spans="1:21" ht="11.1" customHeight="1">
      <c r="A88" s="3" t="s">
        <v>183</v>
      </c>
      <c r="B88" s="51"/>
      <c r="C88" s="50">
        <v>20</v>
      </c>
      <c r="D88" s="51"/>
      <c r="E88" s="53" t="s">
        <v>18</v>
      </c>
      <c r="F88" s="51"/>
      <c r="G88" s="53" t="s">
        <v>18</v>
      </c>
      <c r="H88" s="51"/>
      <c r="I88" s="53" t="s">
        <v>18</v>
      </c>
      <c r="J88" s="51"/>
      <c r="K88" s="50" t="s">
        <v>18</v>
      </c>
      <c r="L88" s="51"/>
      <c r="M88" s="53" t="s">
        <v>18</v>
      </c>
      <c r="N88" s="51"/>
      <c r="O88" s="53">
        <v>14</v>
      </c>
      <c r="P88" s="51"/>
      <c r="Q88" s="53">
        <v>7</v>
      </c>
      <c r="R88" s="51"/>
      <c r="S88" s="53" t="s">
        <v>18</v>
      </c>
      <c r="T88" s="51"/>
      <c r="U88" s="51" t="s">
        <v>18</v>
      </c>
    </row>
    <row r="89" spans="1:21" ht="11.1" customHeight="1">
      <c r="A89" s="3" t="s">
        <v>184</v>
      </c>
      <c r="B89" s="47"/>
      <c r="C89" s="48">
        <v>24</v>
      </c>
      <c r="D89" s="52"/>
      <c r="E89" s="54">
        <v>12</v>
      </c>
      <c r="F89" s="52"/>
      <c r="G89" s="54">
        <v>4</v>
      </c>
      <c r="H89" s="52"/>
      <c r="I89" s="54">
        <v>1</v>
      </c>
      <c r="J89" s="47"/>
      <c r="K89" s="48" t="s">
        <v>18</v>
      </c>
      <c r="L89" s="52"/>
      <c r="M89" s="54">
        <v>0</v>
      </c>
      <c r="N89" s="52"/>
      <c r="O89" s="54">
        <v>5</v>
      </c>
      <c r="P89" s="52"/>
      <c r="Q89" s="54">
        <v>2</v>
      </c>
      <c r="R89" s="52"/>
      <c r="S89" s="54" t="s">
        <v>18</v>
      </c>
      <c r="T89" s="52"/>
      <c r="U89" s="52" t="s">
        <v>18</v>
      </c>
    </row>
    <row r="90" spans="1:21" ht="11.1" customHeight="1">
      <c r="A90" s="3" t="s">
        <v>185</v>
      </c>
      <c r="B90" s="49"/>
      <c r="C90" s="50">
        <v>5</v>
      </c>
      <c r="D90" s="66"/>
      <c r="E90" s="69" t="s">
        <v>18</v>
      </c>
      <c r="F90" s="51"/>
      <c r="G90" s="69" t="s">
        <v>18</v>
      </c>
      <c r="H90" s="66"/>
      <c r="I90" s="69" t="s">
        <v>18</v>
      </c>
      <c r="J90" s="49"/>
      <c r="K90" s="50" t="s">
        <v>18</v>
      </c>
      <c r="L90" s="49"/>
      <c r="M90" s="69" t="s">
        <v>18</v>
      </c>
      <c r="N90" s="51"/>
      <c r="O90" s="69" t="s">
        <v>18</v>
      </c>
      <c r="P90" s="51"/>
      <c r="Q90" s="53" t="s">
        <v>18</v>
      </c>
      <c r="R90" s="51"/>
      <c r="S90" s="53" t="s">
        <v>18</v>
      </c>
      <c r="T90" s="51"/>
      <c r="U90" s="51">
        <v>5</v>
      </c>
    </row>
    <row r="91" spans="1:21" ht="11.1" customHeight="1">
      <c r="A91" s="3" t="s">
        <v>186</v>
      </c>
      <c r="B91" s="47"/>
      <c r="C91" s="48">
        <v>13</v>
      </c>
      <c r="D91" s="52"/>
      <c r="E91" s="54" t="s">
        <v>18</v>
      </c>
      <c r="F91" s="52"/>
      <c r="G91" s="54" t="s">
        <v>18</v>
      </c>
      <c r="H91" s="52"/>
      <c r="I91" s="54" t="s">
        <v>18</v>
      </c>
      <c r="J91" s="47"/>
      <c r="K91" s="48" t="s">
        <v>18</v>
      </c>
      <c r="L91" s="52"/>
      <c r="M91" s="54" t="s">
        <v>18</v>
      </c>
      <c r="N91" s="52"/>
      <c r="O91" s="54" t="s">
        <v>18</v>
      </c>
      <c r="P91" s="52"/>
      <c r="Q91" s="54" t="s">
        <v>18</v>
      </c>
      <c r="R91" s="52"/>
      <c r="S91" s="54" t="s">
        <v>18</v>
      </c>
      <c r="T91" s="52"/>
      <c r="U91" s="52">
        <v>13</v>
      </c>
    </row>
    <row r="92" spans="1:21" ht="11.1" customHeight="1">
      <c r="A92" s="3" t="s">
        <v>187</v>
      </c>
      <c r="B92" s="49">
        <v>243</v>
      </c>
      <c r="C92" s="50">
        <v>350</v>
      </c>
      <c r="D92" s="51">
        <v>56</v>
      </c>
      <c r="E92" s="53">
        <v>80</v>
      </c>
      <c r="F92" s="51">
        <v>22</v>
      </c>
      <c r="G92" s="53">
        <v>43</v>
      </c>
      <c r="H92" s="51">
        <v>6</v>
      </c>
      <c r="I92" s="53">
        <v>8</v>
      </c>
      <c r="J92" s="49">
        <v>20</v>
      </c>
      <c r="K92" s="50">
        <v>38</v>
      </c>
      <c r="L92" s="51">
        <v>18</v>
      </c>
      <c r="M92" s="53">
        <v>18</v>
      </c>
      <c r="N92" s="51">
        <v>26</v>
      </c>
      <c r="O92" s="53">
        <v>46</v>
      </c>
      <c r="P92" s="51">
        <v>51</v>
      </c>
      <c r="Q92" s="53">
        <v>67</v>
      </c>
      <c r="R92" s="51">
        <v>31</v>
      </c>
      <c r="S92" s="53">
        <v>32</v>
      </c>
      <c r="T92" s="51">
        <v>13</v>
      </c>
      <c r="U92" s="51">
        <v>18</v>
      </c>
    </row>
    <row r="93" spans="1:21" ht="11.1" customHeight="1">
      <c r="A93" s="3" t="s">
        <v>188</v>
      </c>
      <c r="B93" s="47"/>
      <c r="C93" s="48">
        <v>1070</v>
      </c>
      <c r="D93" s="52"/>
      <c r="E93" s="54">
        <v>244</v>
      </c>
      <c r="F93" s="52"/>
      <c r="G93" s="54">
        <v>233</v>
      </c>
      <c r="H93" s="52"/>
      <c r="I93" s="54">
        <v>35</v>
      </c>
      <c r="J93" s="47"/>
      <c r="K93" s="68">
        <v>118</v>
      </c>
      <c r="L93" s="52"/>
      <c r="M93" s="54">
        <v>49</v>
      </c>
      <c r="N93" s="52"/>
      <c r="O93" s="54">
        <v>200</v>
      </c>
      <c r="P93" s="52"/>
      <c r="Q93" s="54">
        <v>59</v>
      </c>
      <c r="R93" s="52"/>
      <c r="S93" s="54">
        <v>94</v>
      </c>
      <c r="T93" s="52"/>
      <c r="U93" s="52">
        <v>39</v>
      </c>
    </row>
    <row r="94" spans="1:21" ht="11.1" customHeight="1">
      <c r="A94" s="3" t="s">
        <v>189</v>
      </c>
      <c r="B94" s="49"/>
      <c r="C94" s="50">
        <v>483</v>
      </c>
      <c r="D94" s="66"/>
      <c r="E94" s="69">
        <v>226</v>
      </c>
      <c r="F94" s="51"/>
      <c r="G94" s="69">
        <v>222</v>
      </c>
      <c r="H94" s="66"/>
      <c r="I94" s="69">
        <v>34</v>
      </c>
      <c r="J94" s="49"/>
      <c r="K94" s="50">
        <v>0</v>
      </c>
      <c r="L94" s="49"/>
      <c r="M94" s="69" t="s">
        <v>18</v>
      </c>
      <c r="N94" s="51"/>
      <c r="O94" s="69">
        <v>1</v>
      </c>
      <c r="P94" s="51"/>
      <c r="Q94" s="53" t="s">
        <v>18</v>
      </c>
      <c r="R94" s="51"/>
      <c r="S94" s="53" t="s">
        <v>18</v>
      </c>
      <c r="T94" s="51"/>
      <c r="U94" s="51" t="s">
        <v>18</v>
      </c>
    </row>
    <row r="95" spans="1:21" ht="11.1" customHeight="1">
      <c r="A95" s="3" t="s">
        <v>190</v>
      </c>
      <c r="B95" s="47"/>
      <c r="C95" s="48">
        <v>271</v>
      </c>
      <c r="D95" s="52"/>
      <c r="E95" s="54">
        <v>118</v>
      </c>
      <c r="F95" s="52"/>
      <c r="G95" s="54">
        <v>55</v>
      </c>
      <c r="H95" s="52"/>
      <c r="I95" s="54">
        <v>7</v>
      </c>
      <c r="J95" s="47"/>
      <c r="K95" s="48">
        <v>12</v>
      </c>
      <c r="L95" s="52"/>
      <c r="M95" s="54">
        <v>4</v>
      </c>
      <c r="N95" s="52"/>
      <c r="O95" s="54">
        <v>25</v>
      </c>
      <c r="P95" s="52"/>
      <c r="Q95" s="54">
        <v>21</v>
      </c>
      <c r="R95" s="52"/>
      <c r="S95" s="54">
        <v>21</v>
      </c>
      <c r="T95" s="52"/>
      <c r="U95" s="52">
        <v>6</v>
      </c>
    </row>
    <row r="96" spans="1:21" ht="11.1" customHeight="1">
      <c r="A96" s="3" t="s">
        <v>191</v>
      </c>
      <c r="B96" s="49"/>
      <c r="C96" s="50">
        <v>83</v>
      </c>
      <c r="D96" s="51"/>
      <c r="E96" s="53">
        <v>29</v>
      </c>
      <c r="F96" s="51"/>
      <c r="G96" s="53">
        <v>9</v>
      </c>
      <c r="H96" s="51"/>
      <c r="I96" s="53">
        <v>2</v>
      </c>
      <c r="J96" s="49"/>
      <c r="K96" s="50">
        <v>4</v>
      </c>
      <c r="L96" s="51"/>
      <c r="M96" s="53">
        <v>2</v>
      </c>
      <c r="N96" s="51"/>
      <c r="O96" s="53">
        <v>13</v>
      </c>
      <c r="P96" s="51"/>
      <c r="Q96" s="53">
        <v>7</v>
      </c>
      <c r="R96" s="51"/>
      <c r="S96" s="53">
        <v>11</v>
      </c>
      <c r="T96" s="51"/>
      <c r="U96" s="51">
        <v>6</v>
      </c>
    </row>
    <row r="97" spans="1:21" ht="11.1" customHeight="1">
      <c r="A97" s="3" t="s">
        <v>192</v>
      </c>
      <c r="B97" s="47"/>
      <c r="C97" s="48">
        <v>117</v>
      </c>
      <c r="D97" s="52"/>
      <c r="E97" s="54" t="s">
        <v>18</v>
      </c>
      <c r="F97" s="52"/>
      <c r="G97" s="54" t="s">
        <v>18</v>
      </c>
      <c r="H97" s="52"/>
      <c r="I97" s="54" t="s">
        <v>18</v>
      </c>
      <c r="J97" s="47"/>
      <c r="K97" s="48" t="s">
        <v>18</v>
      </c>
      <c r="L97" s="52"/>
      <c r="M97" s="54">
        <v>0</v>
      </c>
      <c r="N97" s="52"/>
      <c r="O97" s="54" t="s">
        <v>18</v>
      </c>
      <c r="P97" s="52"/>
      <c r="Q97" s="54" t="s">
        <v>18</v>
      </c>
      <c r="R97" s="52"/>
      <c r="S97" s="54">
        <v>1</v>
      </c>
      <c r="T97" s="52"/>
      <c r="U97" s="52">
        <v>115</v>
      </c>
    </row>
    <row r="98" spans="1:21" ht="11.1" customHeight="1">
      <c r="A98" s="108" t="s">
        <v>53</v>
      </c>
      <c r="B98" s="109">
        <v>652</v>
      </c>
      <c r="C98" s="110">
        <v>510</v>
      </c>
      <c r="D98" s="111">
        <v>122</v>
      </c>
      <c r="E98" s="112">
        <v>110</v>
      </c>
      <c r="F98" s="111">
        <v>78</v>
      </c>
      <c r="G98" s="112">
        <v>75</v>
      </c>
      <c r="H98" s="111">
        <v>14</v>
      </c>
      <c r="I98" s="112">
        <v>10</v>
      </c>
      <c r="J98" s="109">
        <v>81</v>
      </c>
      <c r="K98" s="110">
        <v>50</v>
      </c>
      <c r="L98" s="111">
        <v>31</v>
      </c>
      <c r="M98" s="112">
        <v>23</v>
      </c>
      <c r="N98" s="111">
        <v>146</v>
      </c>
      <c r="O98" s="112">
        <v>91</v>
      </c>
      <c r="P98" s="111">
        <v>53</v>
      </c>
      <c r="Q98" s="112">
        <v>48</v>
      </c>
      <c r="R98" s="111">
        <v>63</v>
      </c>
      <c r="S98" s="112">
        <v>58</v>
      </c>
      <c r="T98" s="111">
        <v>64</v>
      </c>
      <c r="U98" s="111">
        <v>44</v>
      </c>
    </row>
  </sheetData>
  <mergeCells count="12">
    <mergeCell ref="A1:U1"/>
    <mergeCell ref="A2:A3"/>
    <mergeCell ref="B2:C2"/>
    <mergeCell ref="D2:E2"/>
    <mergeCell ref="F2:G2"/>
    <mergeCell ref="H2:I2"/>
    <mergeCell ref="J2:K2"/>
    <mergeCell ref="L2:M2"/>
    <mergeCell ref="N2:O2"/>
    <mergeCell ref="P2:Q2"/>
    <mergeCell ref="R2:S2"/>
    <mergeCell ref="T2:U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K98"/>
  <sheetViews>
    <sheetView showGridLines="0" workbookViewId="0">
      <selection sqref="A1:K1"/>
    </sheetView>
  </sheetViews>
  <sheetFormatPr baseColWidth="10" defaultColWidth="9.140625" defaultRowHeight="15"/>
  <cols>
    <col min="1" max="1" width="36" customWidth="1"/>
    <col min="2" max="24" width="8.7109375" customWidth="1"/>
  </cols>
  <sheetData>
    <row r="1" spans="1:11" ht="41.1" customHeight="1">
      <c r="A1" s="184" t="s">
        <v>198</v>
      </c>
      <c r="B1" s="184"/>
      <c r="C1" s="184"/>
      <c r="D1" s="184"/>
      <c r="E1" s="184"/>
      <c r="F1" s="184"/>
      <c r="G1" s="184"/>
      <c r="H1" s="184"/>
      <c r="I1" s="184"/>
      <c r="J1" s="184"/>
      <c r="K1" s="184"/>
    </row>
    <row r="2" spans="1:11" ht="24" customHeight="1">
      <c r="A2" s="185" t="s">
        <v>54</v>
      </c>
      <c r="B2" s="117" t="s">
        <v>1</v>
      </c>
      <c r="C2" s="117" t="s">
        <v>2</v>
      </c>
      <c r="D2" s="117" t="s">
        <v>131</v>
      </c>
      <c r="E2" s="117" t="s">
        <v>3</v>
      </c>
      <c r="F2" s="117" t="s">
        <v>4</v>
      </c>
      <c r="G2" s="117" t="s">
        <v>5</v>
      </c>
      <c r="H2" s="117" t="s">
        <v>132</v>
      </c>
      <c r="I2" s="117" t="s">
        <v>6</v>
      </c>
      <c r="J2" s="117" t="s">
        <v>7</v>
      </c>
      <c r="K2" s="118" t="s">
        <v>8</v>
      </c>
    </row>
    <row r="3" spans="1:11" ht="15" customHeight="1">
      <c r="A3" s="186"/>
      <c r="B3" s="102" t="s">
        <v>156</v>
      </c>
      <c r="C3" s="102" t="s">
        <v>156</v>
      </c>
      <c r="D3" s="102" t="s">
        <v>156</v>
      </c>
      <c r="E3" s="102" t="s">
        <v>156</v>
      </c>
      <c r="F3" s="102" t="s">
        <v>156</v>
      </c>
      <c r="G3" s="102" t="s">
        <v>156</v>
      </c>
      <c r="H3" s="102" t="s">
        <v>156</v>
      </c>
      <c r="I3" s="102" t="s">
        <v>156</v>
      </c>
      <c r="J3" s="102" t="s">
        <v>156</v>
      </c>
      <c r="K3" s="103" t="s">
        <v>156</v>
      </c>
    </row>
    <row r="4" spans="1:11" ht="11.1" customHeight="1">
      <c r="A4" s="63" t="s">
        <v>55</v>
      </c>
      <c r="B4" s="65">
        <v>209</v>
      </c>
      <c r="C4" s="65">
        <v>162</v>
      </c>
      <c r="D4" s="65">
        <v>217</v>
      </c>
      <c r="E4" s="65">
        <v>222</v>
      </c>
      <c r="F4" s="65">
        <v>224</v>
      </c>
      <c r="G4" s="65">
        <v>235</v>
      </c>
      <c r="H4" s="65">
        <v>210</v>
      </c>
      <c r="I4" s="65">
        <v>230</v>
      </c>
      <c r="J4" s="65">
        <v>241</v>
      </c>
      <c r="K4" s="64">
        <v>217</v>
      </c>
    </row>
    <row r="5" spans="1:11" ht="11.1" customHeight="1">
      <c r="A5" s="4" t="s">
        <v>12</v>
      </c>
      <c r="B5" s="56">
        <v>59</v>
      </c>
      <c r="C5" s="56">
        <v>58</v>
      </c>
      <c r="D5" s="56">
        <v>65</v>
      </c>
      <c r="E5" s="56">
        <v>65</v>
      </c>
      <c r="F5" s="56">
        <v>58</v>
      </c>
      <c r="G5" s="56">
        <v>63</v>
      </c>
      <c r="H5" s="56">
        <v>59</v>
      </c>
      <c r="I5" s="56">
        <v>61</v>
      </c>
      <c r="J5" s="56">
        <v>51</v>
      </c>
      <c r="K5" s="55">
        <v>53</v>
      </c>
    </row>
    <row r="6" spans="1:11" ht="11.1" customHeight="1">
      <c r="A6" s="4" t="s">
        <v>13</v>
      </c>
      <c r="B6" s="58">
        <v>6</v>
      </c>
      <c r="C6" s="58">
        <v>11</v>
      </c>
      <c r="D6" s="58">
        <v>6</v>
      </c>
      <c r="E6" s="58">
        <v>4</v>
      </c>
      <c r="F6" s="58">
        <v>6</v>
      </c>
      <c r="G6" s="58">
        <v>4</v>
      </c>
      <c r="H6" s="58">
        <v>6</v>
      </c>
      <c r="I6" s="58">
        <v>6</v>
      </c>
      <c r="J6" s="58">
        <v>4</v>
      </c>
      <c r="K6" s="57">
        <v>4</v>
      </c>
    </row>
    <row r="7" spans="1:11" ht="11.1" customHeight="1">
      <c r="A7" s="4" t="s">
        <v>14</v>
      </c>
      <c r="B7" s="56">
        <v>25</v>
      </c>
      <c r="C7" s="56">
        <v>20</v>
      </c>
      <c r="D7" s="56">
        <v>27</v>
      </c>
      <c r="E7" s="56">
        <v>31</v>
      </c>
      <c r="F7" s="56">
        <v>25</v>
      </c>
      <c r="G7" s="56">
        <v>32</v>
      </c>
      <c r="H7" s="56">
        <v>23</v>
      </c>
      <c r="I7" s="56">
        <v>26</v>
      </c>
      <c r="J7" s="56">
        <v>20</v>
      </c>
      <c r="K7" s="55">
        <v>27</v>
      </c>
    </row>
    <row r="8" spans="1:11" ht="11.1" customHeight="1">
      <c r="A8" s="4" t="s">
        <v>15</v>
      </c>
      <c r="B8" s="58">
        <v>28</v>
      </c>
      <c r="C8" s="58">
        <v>24</v>
      </c>
      <c r="D8" s="58">
        <v>31</v>
      </c>
      <c r="E8" s="58">
        <v>31</v>
      </c>
      <c r="F8" s="58">
        <v>26</v>
      </c>
      <c r="G8" s="58">
        <v>27</v>
      </c>
      <c r="H8" s="58">
        <v>30</v>
      </c>
      <c r="I8" s="58">
        <v>27</v>
      </c>
      <c r="J8" s="58">
        <v>26</v>
      </c>
      <c r="K8" s="57">
        <v>21</v>
      </c>
    </row>
    <row r="9" spans="1:11" ht="11.1" customHeight="1">
      <c r="A9" s="4" t="s">
        <v>16</v>
      </c>
      <c r="B9" s="56">
        <v>2</v>
      </c>
      <c r="C9" s="56">
        <v>3</v>
      </c>
      <c r="D9" s="56">
        <v>2</v>
      </c>
      <c r="E9" s="56">
        <v>2</v>
      </c>
      <c r="F9" s="56">
        <v>2</v>
      </c>
      <c r="G9" s="56">
        <v>1</v>
      </c>
      <c r="H9" s="56">
        <v>2</v>
      </c>
      <c r="I9" s="56">
        <v>3</v>
      </c>
      <c r="J9" s="56">
        <v>2</v>
      </c>
      <c r="K9" s="55">
        <v>3</v>
      </c>
    </row>
    <row r="10" spans="1:11" ht="11.1" customHeight="1">
      <c r="A10" s="4" t="s">
        <v>17</v>
      </c>
      <c r="B10" s="58">
        <v>3</v>
      </c>
      <c r="C10" s="58">
        <v>11</v>
      </c>
      <c r="D10" s="58">
        <v>6</v>
      </c>
      <c r="E10" s="58">
        <v>3</v>
      </c>
      <c r="F10" s="70">
        <v>0</v>
      </c>
      <c r="G10" s="70">
        <v>0</v>
      </c>
      <c r="H10" s="70">
        <v>0</v>
      </c>
      <c r="I10" s="70">
        <v>0</v>
      </c>
      <c r="J10" s="70">
        <v>0</v>
      </c>
      <c r="K10" s="71">
        <v>0</v>
      </c>
    </row>
    <row r="11" spans="1:11" ht="11.1" customHeight="1">
      <c r="A11" s="4" t="s">
        <v>19</v>
      </c>
      <c r="B11" s="56">
        <v>5</v>
      </c>
      <c r="C11" s="56">
        <v>6</v>
      </c>
      <c r="D11" s="56">
        <v>20</v>
      </c>
      <c r="E11" s="56">
        <v>4</v>
      </c>
      <c r="F11" s="73">
        <v>0</v>
      </c>
      <c r="G11" s="73" t="s">
        <v>18</v>
      </c>
      <c r="H11" s="56">
        <v>1</v>
      </c>
      <c r="I11" s="73" t="s">
        <v>18</v>
      </c>
      <c r="J11" s="73">
        <v>0</v>
      </c>
      <c r="K11" s="72">
        <v>0</v>
      </c>
    </row>
    <row r="12" spans="1:11" ht="11.1" customHeight="1">
      <c r="A12" s="4" t="s">
        <v>20</v>
      </c>
      <c r="B12" s="58">
        <v>1</v>
      </c>
      <c r="C12" s="58">
        <v>2</v>
      </c>
      <c r="D12" s="58">
        <v>1</v>
      </c>
      <c r="E12" s="58">
        <v>23</v>
      </c>
      <c r="F12" s="58">
        <v>0</v>
      </c>
      <c r="G12" s="70">
        <v>0</v>
      </c>
      <c r="H12" s="70" t="s">
        <v>18</v>
      </c>
      <c r="I12" s="58">
        <v>0</v>
      </c>
      <c r="J12" s="58" t="s">
        <v>18</v>
      </c>
      <c r="K12" s="57" t="s">
        <v>18</v>
      </c>
    </row>
    <row r="13" spans="1:11" ht="11.1" customHeight="1">
      <c r="A13" s="4" t="s">
        <v>21</v>
      </c>
      <c r="B13" s="56">
        <v>4</v>
      </c>
      <c r="C13" s="73">
        <v>1</v>
      </c>
      <c r="D13" s="73">
        <v>0</v>
      </c>
      <c r="E13" s="56">
        <v>2</v>
      </c>
      <c r="F13" s="56">
        <v>24</v>
      </c>
      <c r="G13" s="73">
        <v>1</v>
      </c>
      <c r="H13" s="73">
        <v>0</v>
      </c>
      <c r="I13" s="73">
        <v>0</v>
      </c>
      <c r="J13" s="73">
        <v>0</v>
      </c>
      <c r="K13" s="72">
        <v>0</v>
      </c>
    </row>
    <row r="14" spans="1:11" ht="11.1" customHeight="1">
      <c r="A14" s="4" t="s">
        <v>22</v>
      </c>
      <c r="B14" s="58">
        <v>2</v>
      </c>
      <c r="C14" s="70">
        <v>0</v>
      </c>
      <c r="D14" s="70">
        <v>0</v>
      </c>
      <c r="E14" s="70">
        <v>0</v>
      </c>
      <c r="F14" s="58">
        <v>0</v>
      </c>
      <c r="G14" s="58">
        <v>30</v>
      </c>
      <c r="H14" s="70">
        <v>0</v>
      </c>
      <c r="I14" s="70">
        <v>0</v>
      </c>
      <c r="J14" s="70">
        <v>1</v>
      </c>
      <c r="K14" s="71">
        <v>0</v>
      </c>
    </row>
    <row r="15" spans="1:11" ht="11.1" customHeight="1">
      <c r="A15" s="4" t="s">
        <v>23</v>
      </c>
      <c r="B15" s="56">
        <v>4</v>
      </c>
      <c r="C15" s="73" t="s">
        <v>18</v>
      </c>
      <c r="D15" s="56">
        <v>0</v>
      </c>
      <c r="E15" s="56">
        <v>0</v>
      </c>
      <c r="F15" s="73">
        <v>0</v>
      </c>
      <c r="G15" s="73" t="s">
        <v>18</v>
      </c>
      <c r="H15" s="56">
        <v>20</v>
      </c>
      <c r="I15" s="56">
        <v>1</v>
      </c>
      <c r="J15" s="56">
        <v>0</v>
      </c>
      <c r="K15" s="55">
        <v>0</v>
      </c>
    </row>
    <row r="16" spans="1:11" ht="11.1" customHeight="1">
      <c r="A16" s="4" t="s">
        <v>24</v>
      </c>
      <c r="B16" s="58">
        <v>2</v>
      </c>
      <c r="C16" s="70">
        <v>0</v>
      </c>
      <c r="D16" s="70">
        <v>0</v>
      </c>
      <c r="E16" s="58">
        <v>0</v>
      </c>
      <c r="F16" s="70">
        <v>0</v>
      </c>
      <c r="G16" s="70">
        <v>0</v>
      </c>
      <c r="H16" s="58">
        <v>2</v>
      </c>
      <c r="I16" s="58">
        <v>24</v>
      </c>
      <c r="J16" s="70">
        <v>0</v>
      </c>
      <c r="K16" s="57">
        <v>0</v>
      </c>
    </row>
    <row r="17" spans="1:11" ht="11.1" customHeight="1">
      <c r="A17" s="4" t="s">
        <v>25</v>
      </c>
      <c r="B17" s="56">
        <v>2</v>
      </c>
      <c r="C17" s="73">
        <v>0</v>
      </c>
      <c r="D17" s="73">
        <v>0</v>
      </c>
      <c r="E17" s="56">
        <v>0</v>
      </c>
      <c r="F17" s="73">
        <v>0</v>
      </c>
      <c r="G17" s="73">
        <v>0</v>
      </c>
      <c r="H17" s="73">
        <v>0</v>
      </c>
      <c r="I17" s="73">
        <v>1</v>
      </c>
      <c r="J17" s="56">
        <v>19</v>
      </c>
      <c r="K17" s="72">
        <v>1</v>
      </c>
    </row>
    <row r="18" spans="1:11" ht="11.1" customHeight="1">
      <c r="A18" s="4" t="s">
        <v>26</v>
      </c>
      <c r="B18" s="58">
        <v>1</v>
      </c>
      <c r="C18" s="58">
        <v>0</v>
      </c>
      <c r="D18" s="58">
        <v>0</v>
      </c>
      <c r="E18" s="70">
        <v>0</v>
      </c>
      <c r="F18" s="70">
        <v>0</v>
      </c>
      <c r="G18" s="70">
        <v>0</v>
      </c>
      <c r="H18" s="58">
        <v>0</v>
      </c>
      <c r="I18" s="70">
        <v>0</v>
      </c>
      <c r="J18" s="70">
        <v>0</v>
      </c>
      <c r="K18" s="57">
        <v>25</v>
      </c>
    </row>
    <row r="19" spans="1:11" ht="11.1" customHeight="1">
      <c r="A19" s="4" t="s">
        <v>27</v>
      </c>
      <c r="B19" s="56">
        <v>44</v>
      </c>
      <c r="C19" s="56">
        <v>46</v>
      </c>
      <c r="D19" s="56">
        <v>39</v>
      </c>
      <c r="E19" s="56">
        <v>38</v>
      </c>
      <c r="F19" s="56">
        <v>45</v>
      </c>
      <c r="G19" s="56">
        <v>41</v>
      </c>
      <c r="H19" s="56">
        <v>44</v>
      </c>
      <c r="I19" s="56">
        <v>42</v>
      </c>
      <c r="J19" s="56">
        <v>53</v>
      </c>
      <c r="K19" s="55">
        <v>53</v>
      </c>
    </row>
    <row r="20" spans="1:11" ht="11.1" customHeight="1">
      <c r="A20" s="4" t="s">
        <v>28</v>
      </c>
      <c r="B20" s="58">
        <v>40</v>
      </c>
      <c r="C20" s="58">
        <v>43</v>
      </c>
      <c r="D20" s="58">
        <v>36</v>
      </c>
      <c r="E20" s="58">
        <v>36</v>
      </c>
      <c r="F20" s="58">
        <v>42</v>
      </c>
      <c r="G20" s="58">
        <v>38</v>
      </c>
      <c r="H20" s="58">
        <v>41</v>
      </c>
      <c r="I20" s="58">
        <v>36</v>
      </c>
      <c r="J20" s="58">
        <v>48</v>
      </c>
      <c r="K20" s="57">
        <v>45</v>
      </c>
    </row>
    <row r="21" spans="1:11" ht="11.1" customHeight="1">
      <c r="A21" s="4" t="s">
        <v>29</v>
      </c>
      <c r="B21" s="56">
        <v>39</v>
      </c>
      <c r="C21" s="56">
        <v>40</v>
      </c>
      <c r="D21" s="56">
        <v>35</v>
      </c>
      <c r="E21" s="56">
        <v>35</v>
      </c>
      <c r="F21" s="56">
        <v>41</v>
      </c>
      <c r="G21" s="56">
        <v>37</v>
      </c>
      <c r="H21" s="56">
        <v>39</v>
      </c>
      <c r="I21" s="56">
        <v>35</v>
      </c>
      <c r="J21" s="56">
        <v>47</v>
      </c>
      <c r="K21" s="55">
        <v>43</v>
      </c>
    </row>
    <row r="22" spans="1:11" ht="11.1" customHeight="1">
      <c r="A22" s="4" t="s">
        <v>30</v>
      </c>
      <c r="B22" s="58">
        <v>8</v>
      </c>
      <c r="C22" s="58">
        <v>9</v>
      </c>
      <c r="D22" s="58">
        <v>10</v>
      </c>
      <c r="E22" s="58">
        <v>7</v>
      </c>
      <c r="F22" s="58">
        <v>5</v>
      </c>
      <c r="G22" s="58">
        <v>5</v>
      </c>
      <c r="H22" s="58">
        <v>10</v>
      </c>
      <c r="I22" s="58">
        <v>5</v>
      </c>
      <c r="J22" s="58">
        <v>6</v>
      </c>
      <c r="K22" s="57">
        <v>7</v>
      </c>
    </row>
    <row r="23" spans="1:11" ht="11.1" customHeight="1">
      <c r="A23" s="4" t="s">
        <v>36</v>
      </c>
      <c r="B23" s="56">
        <v>8</v>
      </c>
      <c r="C23" s="56">
        <v>10</v>
      </c>
      <c r="D23" s="56">
        <v>14</v>
      </c>
      <c r="E23" s="73">
        <v>17</v>
      </c>
      <c r="F23" s="73">
        <v>6</v>
      </c>
      <c r="G23" s="73">
        <v>2</v>
      </c>
      <c r="H23" s="56">
        <v>7</v>
      </c>
      <c r="I23" s="56">
        <v>1</v>
      </c>
      <c r="J23" s="56">
        <v>3</v>
      </c>
      <c r="K23" s="72">
        <v>0</v>
      </c>
    </row>
    <row r="24" spans="1:11" ht="11.1" customHeight="1">
      <c r="A24" s="4" t="s">
        <v>136</v>
      </c>
      <c r="B24" s="70">
        <v>2</v>
      </c>
      <c r="C24" s="70">
        <v>4</v>
      </c>
      <c r="D24" s="70">
        <v>2</v>
      </c>
      <c r="E24" s="58">
        <v>1</v>
      </c>
      <c r="F24" s="70">
        <v>0</v>
      </c>
      <c r="G24" s="58">
        <v>0</v>
      </c>
      <c r="H24" s="70">
        <v>2</v>
      </c>
      <c r="I24" s="58">
        <v>3</v>
      </c>
      <c r="J24" s="70">
        <v>1</v>
      </c>
      <c r="K24" s="71">
        <v>0</v>
      </c>
    </row>
    <row r="25" spans="1:11" ht="11.1" customHeight="1">
      <c r="A25" s="4" t="s">
        <v>157</v>
      </c>
      <c r="B25" s="73">
        <v>1</v>
      </c>
      <c r="C25" s="56">
        <v>1</v>
      </c>
      <c r="D25" s="73">
        <v>1</v>
      </c>
      <c r="E25" s="73">
        <v>1</v>
      </c>
      <c r="F25" s="73">
        <v>1</v>
      </c>
      <c r="G25" s="73">
        <v>1</v>
      </c>
      <c r="H25" s="73">
        <v>1</v>
      </c>
      <c r="I25" s="73">
        <v>2</v>
      </c>
      <c r="J25" s="73">
        <v>0</v>
      </c>
      <c r="K25" s="72">
        <v>1</v>
      </c>
    </row>
    <row r="26" spans="1:11" ht="11.1" customHeight="1">
      <c r="A26" s="4" t="s">
        <v>133</v>
      </c>
      <c r="B26" s="70">
        <v>0</v>
      </c>
      <c r="C26" s="70">
        <v>1</v>
      </c>
      <c r="D26" s="70">
        <v>0</v>
      </c>
      <c r="E26" s="70">
        <v>0</v>
      </c>
      <c r="F26" s="58">
        <v>0</v>
      </c>
      <c r="G26" s="70">
        <v>0</v>
      </c>
      <c r="H26" s="58">
        <v>0</v>
      </c>
      <c r="I26" s="58">
        <v>1</v>
      </c>
      <c r="J26" s="70">
        <v>0</v>
      </c>
      <c r="K26" s="57">
        <v>1</v>
      </c>
    </row>
    <row r="27" spans="1:11" ht="11.1" customHeight="1">
      <c r="A27" s="4" t="s">
        <v>158</v>
      </c>
      <c r="B27" s="73">
        <v>0</v>
      </c>
      <c r="C27" s="73">
        <v>0</v>
      </c>
      <c r="D27" s="73">
        <v>0</v>
      </c>
      <c r="E27" s="56">
        <v>0</v>
      </c>
      <c r="F27" s="56">
        <v>0</v>
      </c>
      <c r="G27" s="73">
        <v>0</v>
      </c>
      <c r="H27" s="56">
        <v>0</v>
      </c>
      <c r="I27" s="73" t="s">
        <v>18</v>
      </c>
      <c r="J27" s="73">
        <v>0</v>
      </c>
      <c r="K27" s="55">
        <v>0</v>
      </c>
    </row>
    <row r="28" spans="1:11" ht="11.1" customHeight="1">
      <c r="A28" s="4" t="s">
        <v>134</v>
      </c>
      <c r="B28" s="70">
        <v>0</v>
      </c>
      <c r="C28" s="58">
        <v>0</v>
      </c>
      <c r="D28" s="70">
        <v>0</v>
      </c>
      <c r="E28" s="58">
        <v>0</v>
      </c>
      <c r="F28" s="58" t="s">
        <v>18</v>
      </c>
      <c r="G28" s="70" t="s">
        <v>18</v>
      </c>
      <c r="H28" s="70">
        <v>0</v>
      </c>
      <c r="I28" s="58">
        <v>0</v>
      </c>
      <c r="J28" s="70">
        <v>0</v>
      </c>
      <c r="K28" s="71" t="s">
        <v>18</v>
      </c>
    </row>
    <row r="29" spans="1:11" ht="11.1" customHeight="1">
      <c r="A29" s="4" t="s">
        <v>31</v>
      </c>
      <c r="B29" s="73">
        <v>0</v>
      </c>
      <c r="C29" s="73">
        <v>0</v>
      </c>
      <c r="D29" s="73">
        <v>0</v>
      </c>
      <c r="E29" s="56">
        <v>0</v>
      </c>
      <c r="F29" s="73">
        <v>0</v>
      </c>
      <c r="G29" s="73">
        <v>1</v>
      </c>
      <c r="H29" s="73">
        <v>0</v>
      </c>
      <c r="I29" s="56">
        <v>0</v>
      </c>
      <c r="J29" s="56">
        <v>0</v>
      </c>
      <c r="K29" s="72" t="s">
        <v>18</v>
      </c>
    </row>
    <row r="30" spans="1:11" ht="11.1" customHeight="1">
      <c r="A30" s="4" t="s">
        <v>135</v>
      </c>
      <c r="B30" s="58">
        <v>1</v>
      </c>
      <c r="C30" s="58" t="s">
        <v>18</v>
      </c>
      <c r="D30" s="58">
        <v>0</v>
      </c>
      <c r="E30" s="58">
        <v>1</v>
      </c>
      <c r="F30" s="70">
        <v>1</v>
      </c>
      <c r="G30" s="70">
        <v>3</v>
      </c>
      <c r="H30" s="58">
        <v>0</v>
      </c>
      <c r="I30" s="70">
        <v>1</v>
      </c>
      <c r="J30" s="70">
        <v>0</v>
      </c>
      <c r="K30" s="57">
        <v>0</v>
      </c>
    </row>
    <row r="31" spans="1:11" ht="11.1" customHeight="1">
      <c r="A31" s="4" t="s">
        <v>32</v>
      </c>
      <c r="B31" s="56">
        <v>1</v>
      </c>
      <c r="C31" s="56">
        <v>1</v>
      </c>
      <c r="D31" s="73">
        <v>1</v>
      </c>
      <c r="E31" s="73">
        <v>1</v>
      </c>
      <c r="F31" s="73">
        <v>2</v>
      </c>
      <c r="G31" s="56">
        <v>2</v>
      </c>
      <c r="H31" s="73">
        <v>1</v>
      </c>
      <c r="I31" s="56">
        <v>1</v>
      </c>
      <c r="J31" s="73">
        <v>2</v>
      </c>
      <c r="K31" s="72">
        <v>2</v>
      </c>
    </row>
    <row r="32" spans="1:11" ht="11.1" customHeight="1">
      <c r="A32" s="4" t="s">
        <v>159</v>
      </c>
      <c r="B32" s="70">
        <v>0</v>
      </c>
      <c r="C32" s="70" t="s">
        <v>18</v>
      </c>
      <c r="D32" s="70">
        <v>0</v>
      </c>
      <c r="E32" s="58" t="s">
        <v>18</v>
      </c>
      <c r="F32" s="70">
        <v>0</v>
      </c>
      <c r="G32" s="58" t="s">
        <v>18</v>
      </c>
      <c r="H32" s="58" t="s">
        <v>18</v>
      </c>
      <c r="I32" s="58" t="s">
        <v>18</v>
      </c>
      <c r="J32" s="70" t="s">
        <v>18</v>
      </c>
      <c r="K32" s="57">
        <v>0</v>
      </c>
    </row>
    <row r="33" spans="1:11" ht="11.1" customHeight="1">
      <c r="A33" s="4" t="s">
        <v>33</v>
      </c>
      <c r="B33" s="56">
        <v>1</v>
      </c>
      <c r="C33" s="56">
        <v>1</v>
      </c>
      <c r="D33" s="56">
        <v>0</v>
      </c>
      <c r="E33" s="56">
        <v>1</v>
      </c>
      <c r="F33" s="56">
        <v>0</v>
      </c>
      <c r="G33" s="73">
        <v>0</v>
      </c>
      <c r="H33" s="56">
        <v>0</v>
      </c>
      <c r="I33" s="73">
        <v>1</v>
      </c>
      <c r="J33" s="73">
        <v>1</v>
      </c>
      <c r="K33" s="72">
        <v>1</v>
      </c>
    </row>
    <row r="34" spans="1:11" ht="11.1" customHeight="1">
      <c r="A34" s="4" t="s">
        <v>34</v>
      </c>
      <c r="B34" s="70">
        <v>2</v>
      </c>
      <c r="C34" s="58">
        <v>5</v>
      </c>
      <c r="D34" s="70">
        <v>3</v>
      </c>
      <c r="E34" s="70">
        <v>1</v>
      </c>
      <c r="F34" s="70">
        <v>0</v>
      </c>
      <c r="G34" s="70">
        <v>0</v>
      </c>
      <c r="H34" s="70">
        <v>3</v>
      </c>
      <c r="I34" s="58">
        <v>1</v>
      </c>
      <c r="J34" s="70">
        <v>0</v>
      </c>
      <c r="K34" s="57">
        <v>2</v>
      </c>
    </row>
    <row r="35" spans="1:11" ht="11.1" customHeight="1">
      <c r="A35" s="4" t="s">
        <v>35</v>
      </c>
      <c r="B35" s="56">
        <v>1</v>
      </c>
      <c r="C35" s="56">
        <v>0</v>
      </c>
      <c r="D35" s="56">
        <v>0</v>
      </c>
      <c r="E35" s="56">
        <v>0</v>
      </c>
      <c r="F35" s="56">
        <v>0</v>
      </c>
      <c r="G35" s="73">
        <v>1</v>
      </c>
      <c r="H35" s="56">
        <v>2</v>
      </c>
      <c r="I35" s="56">
        <v>4</v>
      </c>
      <c r="J35" s="56">
        <v>0</v>
      </c>
      <c r="K35" s="55">
        <v>0</v>
      </c>
    </row>
    <row r="36" spans="1:11" ht="11.1" customHeight="1">
      <c r="A36" s="4" t="s">
        <v>137</v>
      </c>
      <c r="B36" s="58">
        <v>1</v>
      </c>
      <c r="C36" s="58">
        <v>4</v>
      </c>
      <c r="D36" s="70">
        <v>2</v>
      </c>
      <c r="E36" s="70">
        <v>1</v>
      </c>
      <c r="F36" s="58">
        <v>0</v>
      </c>
      <c r="G36" s="58" t="s">
        <v>18</v>
      </c>
      <c r="H36" s="58" t="s">
        <v>18</v>
      </c>
      <c r="I36" s="58" t="s">
        <v>18</v>
      </c>
      <c r="J36" s="58" t="s">
        <v>18</v>
      </c>
      <c r="K36" s="57" t="s">
        <v>18</v>
      </c>
    </row>
    <row r="37" spans="1:11" ht="11.1" customHeight="1">
      <c r="A37" s="4" t="s">
        <v>37</v>
      </c>
      <c r="B37" s="56">
        <v>2</v>
      </c>
      <c r="C37" s="60">
        <v>5</v>
      </c>
      <c r="D37" s="56">
        <v>3</v>
      </c>
      <c r="E37" s="60">
        <v>1</v>
      </c>
      <c r="F37" s="60">
        <v>0</v>
      </c>
      <c r="G37" s="60">
        <v>0</v>
      </c>
      <c r="H37" s="60" t="s">
        <v>18</v>
      </c>
      <c r="I37" s="60" t="s">
        <v>18</v>
      </c>
      <c r="J37" s="60" t="s">
        <v>18</v>
      </c>
      <c r="K37" s="59" t="s">
        <v>18</v>
      </c>
    </row>
    <row r="38" spans="1:11" ht="11.1" customHeight="1">
      <c r="A38" s="4" t="s">
        <v>142</v>
      </c>
      <c r="B38" s="58">
        <v>0</v>
      </c>
      <c r="C38" s="62">
        <v>1</v>
      </c>
      <c r="D38" s="58">
        <v>0</v>
      </c>
      <c r="E38" s="62">
        <v>0</v>
      </c>
      <c r="F38" s="62">
        <v>0</v>
      </c>
      <c r="G38" s="62">
        <v>0</v>
      </c>
      <c r="H38" s="62">
        <v>0</v>
      </c>
      <c r="I38" s="62">
        <v>0</v>
      </c>
      <c r="J38" s="62">
        <v>0</v>
      </c>
      <c r="K38" s="61">
        <v>0</v>
      </c>
    </row>
    <row r="39" spans="1:11" ht="11.1" customHeight="1">
      <c r="A39" s="4" t="s">
        <v>144</v>
      </c>
      <c r="B39" s="56">
        <v>0</v>
      </c>
      <c r="C39" s="73" t="s">
        <v>18</v>
      </c>
      <c r="D39" s="73">
        <v>0</v>
      </c>
      <c r="E39" s="56">
        <v>0</v>
      </c>
      <c r="F39" s="56">
        <v>0</v>
      </c>
      <c r="G39" s="73">
        <v>0</v>
      </c>
      <c r="H39" s="73">
        <v>0</v>
      </c>
      <c r="I39" s="73">
        <v>2</v>
      </c>
      <c r="J39" s="56">
        <v>1</v>
      </c>
      <c r="K39" s="55">
        <v>0</v>
      </c>
    </row>
    <row r="40" spans="1:11" ht="11.1" customHeight="1">
      <c r="A40" s="4" t="s">
        <v>143</v>
      </c>
      <c r="B40" s="58">
        <v>1</v>
      </c>
      <c r="C40" s="58">
        <v>2</v>
      </c>
      <c r="D40" s="58">
        <v>1</v>
      </c>
      <c r="E40" s="58">
        <v>0</v>
      </c>
      <c r="F40" s="58">
        <v>0</v>
      </c>
      <c r="G40" s="58">
        <v>0</v>
      </c>
      <c r="H40" s="70">
        <v>0</v>
      </c>
      <c r="I40" s="58">
        <v>0</v>
      </c>
      <c r="J40" s="58">
        <v>0</v>
      </c>
      <c r="K40" s="57">
        <v>0</v>
      </c>
    </row>
    <row r="41" spans="1:11" ht="11.1" customHeight="1">
      <c r="A41" s="4" t="s">
        <v>160</v>
      </c>
      <c r="B41" s="56">
        <v>0</v>
      </c>
      <c r="C41" s="60">
        <v>0</v>
      </c>
      <c r="D41" s="60">
        <v>0</v>
      </c>
      <c r="E41" s="60" t="s">
        <v>18</v>
      </c>
      <c r="F41" s="56">
        <v>0</v>
      </c>
      <c r="G41" s="60" t="s">
        <v>18</v>
      </c>
      <c r="H41" s="60">
        <v>0</v>
      </c>
      <c r="I41" s="60">
        <v>0</v>
      </c>
      <c r="J41" s="60">
        <v>0</v>
      </c>
      <c r="K41" s="59" t="s">
        <v>18</v>
      </c>
    </row>
    <row r="42" spans="1:11" ht="11.1" customHeight="1">
      <c r="A42" s="4" t="s">
        <v>161</v>
      </c>
      <c r="B42" s="58">
        <v>0</v>
      </c>
      <c r="C42" s="62">
        <v>0</v>
      </c>
      <c r="D42" s="62">
        <v>0</v>
      </c>
      <c r="E42" s="62" t="s">
        <v>18</v>
      </c>
      <c r="F42" s="58" t="s">
        <v>18</v>
      </c>
      <c r="G42" s="62" t="s">
        <v>18</v>
      </c>
      <c r="H42" s="62" t="s">
        <v>18</v>
      </c>
      <c r="I42" s="62" t="s">
        <v>18</v>
      </c>
      <c r="J42" s="62">
        <v>0</v>
      </c>
      <c r="K42" s="61" t="s">
        <v>18</v>
      </c>
    </row>
    <row r="43" spans="1:11" ht="11.1" customHeight="1">
      <c r="A43" s="4" t="s">
        <v>38</v>
      </c>
      <c r="B43" s="56"/>
      <c r="C43" s="60" t="s">
        <v>18</v>
      </c>
      <c r="D43" s="60">
        <v>3</v>
      </c>
      <c r="E43" s="60" t="s">
        <v>18</v>
      </c>
      <c r="F43" s="56" t="s">
        <v>18</v>
      </c>
      <c r="G43" s="60" t="s">
        <v>18</v>
      </c>
      <c r="H43" s="60" t="s">
        <v>18</v>
      </c>
      <c r="I43" s="60" t="s">
        <v>18</v>
      </c>
      <c r="J43" s="60" t="s">
        <v>18</v>
      </c>
      <c r="K43" s="59" t="s">
        <v>18</v>
      </c>
    </row>
    <row r="44" spans="1:11" ht="11.1" customHeight="1">
      <c r="A44" s="4" t="s">
        <v>39</v>
      </c>
      <c r="B44" s="70"/>
      <c r="C44" s="70" t="s">
        <v>18</v>
      </c>
      <c r="D44" s="70">
        <v>4</v>
      </c>
      <c r="E44" s="70" t="s">
        <v>18</v>
      </c>
      <c r="F44" s="58" t="s">
        <v>18</v>
      </c>
      <c r="G44" s="70" t="s">
        <v>18</v>
      </c>
      <c r="H44" s="70" t="s">
        <v>18</v>
      </c>
      <c r="I44" s="58" t="s">
        <v>18</v>
      </c>
      <c r="J44" s="58" t="s">
        <v>18</v>
      </c>
      <c r="K44" s="57" t="s">
        <v>18</v>
      </c>
    </row>
    <row r="45" spans="1:11" ht="11.1" customHeight="1">
      <c r="A45" s="4" t="s">
        <v>40</v>
      </c>
      <c r="B45" s="56">
        <v>3</v>
      </c>
      <c r="C45" s="60">
        <v>0</v>
      </c>
      <c r="D45" s="60">
        <v>0</v>
      </c>
      <c r="E45" s="60">
        <v>3</v>
      </c>
      <c r="F45" s="56">
        <v>16</v>
      </c>
      <c r="G45" s="60">
        <v>0</v>
      </c>
      <c r="H45" s="60" t="s">
        <v>18</v>
      </c>
      <c r="I45" s="60" t="s">
        <v>18</v>
      </c>
      <c r="J45" s="60" t="s">
        <v>18</v>
      </c>
      <c r="K45" s="59">
        <v>0</v>
      </c>
    </row>
    <row r="46" spans="1:11" ht="11.1" customHeight="1">
      <c r="A46" s="4" t="s">
        <v>41</v>
      </c>
      <c r="B46" s="58">
        <v>1</v>
      </c>
      <c r="C46" s="62">
        <v>0</v>
      </c>
      <c r="D46" s="62">
        <v>0</v>
      </c>
      <c r="E46" s="62">
        <v>0</v>
      </c>
      <c r="F46" s="58">
        <v>6</v>
      </c>
      <c r="G46" s="62">
        <v>0</v>
      </c>
      <c r="H46" s="62" t="s">
        <v>18</v>
      </c>
      <c r="I46" s="62">
        <v>0</v>
      </c>
      <c r="J46" s="62" t="s">
        <v>18</v>
      </c>
      <c r="K46" s="61" t="s">
        <v>18</v>
      </c>
    </row>
    <row r="47" spans="1:11" ht="11.1" customHeight="1">
      <c r="A47" s="4" t="s">
        <v>42</v>
      </c>
      <c r="B47" s="56"/>
      <c r="C47" s="60" t="s">
        <v>18</v>
      </c>
      <c r="D47" s="60" t="s">
        <v>18</v>
      </c>
      <c r="E47" s="60" t="s">
        <v>18</v>
      </c>
      <c r="F47" s="73">
        <v>14</v>
      </c>
      <c r="G47" s="60" t="s">
        <v>18</v>
      </c>
      <c r="H47" s="60" t="s">
        <v>18</v>
      </c>
      <c r="I47" s="60" t="s">
        <v>18</v>
      </c>
      <c r="J47" s="60" t="s">
        <v>18</v>
      </c>
      <c r="K47" s="59" t="s">
        <v>18</v>
      </c>
    </row>
    <row r="48" spans="1:11" ht="11.1" customHeight="1">
      <c r="A48" s="4" t="s">
        <v>43</v>
      </c>
      <c r="B48" s="58"/>
      <c r="C48" s="58" t="s">
        <v>18</v>
      </c>
      <c r="D48" s="58" t="s">
        <v>18</v>
      </c>
      <c r="E48" s="58" t="s">
        <v>18</v>
      </c>
      <c r="F48" s="70">
        <v>4</v>
      </c>
      <c r="G48" s="58" t="s">
        <v>18</v>
      </c>
      <c r="H48" s="58" t="s">
        <v>18</v>
      </c>
      <c r="I48" s="58" t="s">
        <v>18</v>
      </c>
      <c r="J48" s="58" t="s">
        <v>18</v>
      </c>
      <c r="K48" s="57" t="s">
        <v>18</v>
      </c>
    </row>
    <row r="49" spans="1:11" ht="11.1" customHeight="1">
      <c r="A49" s="4" t="s">
        <v>44</v>
      </c>
      <c r="B49" s="56"/>
      <c r="C49" s="60" t="s">
        <v>18</v>
      </c>
      <c r="D49" s="60" t="s">
        <v>18</v>
      </c>
      <c r="E49" s="60" t="s">
        <v>18</v>
      </c>
      <c r="F49" s="60">
        <v>9</v>
      </c>
      <c r="G49" s="56" t="s">
        <v>18</v>
      </c>
      <c r="H49" s="60" t="s">
        <v>18</v>
      </c>
      <c r="I49" s="60" t="s">
        <v>18</v>
      </c>
      <c r="J49" s="60" t="s">
        <v>18</v>
      </c>
      <c r="K49" s="59" t="s">
        <v>18</v>
      </c>
    </row>
    <row r="50" spans="1:11" ht="11.1" customHeight="1">
      <c r="A50" s="4" t="s">
        <v>45</v>
      </c>
      <c r="B50" s="58">
        <v>0</v>
      </c>
      <c r="C50" s="70">
        <v>0</v>
      </c>
      <c r="D50" s="70">
        <v>0</v>
      </c>
      <c r="E50" s="58">
        <v>0</v>
      </c>
      <c r="F50" s="70">
        <v>1</v>
      </c>
      <c r="G50" s="58">
        <v>0</v>
      </c>
      <c r="H50" s="58">
        <v>0</v>
      </c>
      <c r="I50" s="70" t="s">
        <v>18</v>
      </c>
      <c r="J50" s="58">
        <v>0</v>
      </c>
      <c r="K50" s="57" t="s">
        <v>18</v>
      </c>
    </row>
    <row r="51" spans="1:11" ht="11.1" customHeight="1">
      <c r="A51" s="4" t="s">
        <v>46</v>
      </c>
      <c r="B51" s="56"/>
      <c r="C51" s="60" t="s">
        <v>18</v>
      </c>
      <c r="D51" s="60" t="s">
        <v>18</v>
      </c>
      <c r="E51" s="60" t="s">
        <v>18</v>
      </c>
      <c r="F51" s="60">
        <v>1</v>
      </c>
      <c r="G51" s="60" t="s">
        <v>18</v>
      </c>
      <c r="H51" s="56" t="s">
        <v>18</v>
      </c>
      <c r="I51" s="60" t="s">
        <v>18</v>
      </c>
      <c r="J51" s="60" t="s">
        <v>18</v>
      </c>
      <c r="K51" s="59" t="s">
        <v>18</v>
      </c>
    </row>
    <row r="52" spans="1:11" ht="11.1" customHeight="1">
      <c r="A52" s="4" t="s">
        <v>47</v>
      </c>
      <c r="B52" s="58"/>
      <c r="C52" s="62" t="s">
        <v>18</v>
      </c>
      <c r="D52" s="62" t="s">
        <v>18</v>
      </c>
      <c r="E52" s="62" t="s">
        <v>18</v>
      </c>
      <c r="F52" s="62">
        <v>1</v>
      </c>
      <c r="G52" s="62" t="s">
        <v>18</v>
      </c>
      <c r="H52" s="58" t="s">
        <v>18</v>
      </c>
      <c r="I52" s="62" t="s">
        <v>18</v>
      </c>
      <c r="J52" s="62" t="s">
        <v>18</v>
      </c>
      <c r="K52" s="61" t="s">
        <v>18</v>
      </c>
    </row>
    <row r="53" spans="1:11" ht="11.1" customHeight="1">
      <c r="A53" s="4" t="s">
        <v>48</v>
      </c>
      <c r="B53" s="56">
        <v>1</v>
      </c>
      <c r="C53" s="60">
        <v>0</v>
      </c>
      <c r="D53" s="60" t="s">
        <v>18</v>
      </c>
      <c r="E53" s="60">
        <v>0</v>
      </c>
      <c r="F53" s="60">
        <v>0</v>
      </c>
      <c r="G53" s="60">
        <v>19</v>
      </c>
      <c r="H53" s="60">
        <v>0</v>
      </c>
      <c r="I53" s="56">
        <v>0</v>
      </c>
      <c r="J53" s="60">
        <v>0</v>
      </c>
      <c r="K53" s="59">
        <v>0</v>
      </c>
    </row>
    <row r="54" spans="1:11" ht="11.1" customHeight="1">
      <c r="A54" s="4" t="s">
        <v>145</v>
      </c>
      <c r="B54" s="58"/>
      <c r="C54" s="62" t="s">
        <v>18</v>
      </c>
      <c r="D54" s="62" t="s">
        <v>18</v>
      </c>
      <c r="E54" s="62" t="s">
        <v>18</v>
      </c>
      <c r="F54" s="62" t="s">
        <v>18</v>
      </c>
      <c r="G54" s="62">
        <v>1</v>
      </c>
      <c r="H54" s="62" t="s">
        <v>18</v>
      </c>
      <c r="I54" s="58" t="s">
        <v>18</v>
      </c>
      <c r="J54" s="62" t="s">
        <v>18</v>
      </c>
      <c r="K54" s="61" t="s">
        <v>18</v>
      </c>
    </row>
    <row r="55" spans="1:11" ht="11.1" customHeight="1">
      <c r="A55" s="4" t="s">
        <v>49</v>
      </c>
      <c r="B55" s="56">
        <v>2</v>
      </c>
      <c r="C55" s="60" t="s">
        <v>18</v>
      </c>
      <c r="D55" s="60">
        <v>0</v>
      </c>
      <c r="E55" s="60" t="s">
        <v>18</v>
      </c>
      <c r="F55" s="60" t="s">
        <v>18</v>
      </c>
      <c r="G55" s="60" t="s">
        <v>18</v>
      </c>
      <c r="H55" s="60">
        <v>12</v>
      </c>
      <c r="I55" s="56">
        <v>1</v>
      </c>
      <c r="J55" s="60" t="s">
        <v>18</v>
      </c>
      <c r="K55" s="59" t="s">
        <v>18</v>
      </c>
    </row>
    <row r="56" spans="1:11" ht="11.1" customHeight="1">
      <c r="A56" s="4" t="s">
        <v>146</v>
      </c>
      <c r="B56" s="58"/>
      <c r="C56" s="58" t="s">
        <v>18</v>
      </c>
      <c r="D56" s="58" t="s">
        <v>18</v>
      </c>
      <c r="E56" s="58" t="s">
        <v>18</v>
      </c>
      <c r="F56" s="58" t="s">
        <v>18</v>
      </c>
      <c r="G56" s="58" t="s">
        <v>18</v>
      </c>
      <c r="H56" s="58">
        <v>4</v>
      </c>
      <c r="I56" s="58" t="s">
        <v>18</v>
      </c>
      <c r="J56" s="58" t="s">
        <v>18</v>
      </c>
      <c r="K56" s="71" t="s">
        <v>18</v>
      </c>
    </row>
    <row r="57" spans="1:11" ht="11.1" customHeight="1">
      <c r="A57" s="4" t="s">
        <v>147</v>
      </c>
      <c r="B57" s="56"/>
      <c r="C57" s="60" t="s">
        <v>18</v>
      </c>
      <c r="D57" s="60" t="s">
        <v>18</v>
      </c>
      <c r="E57" s="60" t="s">
        <v>18</v>
      </c>
      <c r="F57" s="60" t="s">
        <v>18</v>
      </c>
      <c r="G57" s="60" t="s">
        <v>18</v>
      </c>
      <c r="H57" s="60">
        <v>3</v>
      </c>
      <c r="I57" s="60" t="s">
        <v>18</v>
      </c>
      <c r="J57" s="56" t="s">
        <v>18</v>
      </c>
      <c r="K57" s="59" t="s">
        <v>18</v>
      </c>
    </row>
    <row r="58" spans="1:11" ht="11.1" customHeight="1">
      <c r="A58" s="4" t="s">
        <v>138</v>
      </c>
      <c r="B58" s="58">
        <v>0</v>
      </c>
      <c r="C58" s="62">
        <v>0</v>
      </c>
      <c r="D58" s="62" t="s">
        <v>18</v>
      </c>
      <c r="E58" s="62" t="s">
        <v>18</v>
      </c>
      <c r="F58" s="62" t="s">
        <v>18</v>
      </c>
      <c r="G58" s="62">
        <v>0</v>
      </c>
      <c r="H58" s="62">
        <v>0</v>
      </c>
      <c r="I58" s="62">
        <v>6</v>
      </c>
      <c r="J58" s="58" t="s">
        <v>18</v>
      </c>
      <c r="K58" s="61" t="s">
        <v>18</v>
      </c>
    </row>
    <row r="59" spans="1:11" ht="11.1" customHeight="1">
      <c r="A59" s="4" t="s">
        <v>148</v>
      </c>
      <c r="B59" s="73"/>
      <c r="C59" s="73" t="s">
        <v>18</v>
      </c>
      <c r="D59" s="56" t="s">
        <v>18</v>
      </c>
      <c r="E59" s="56" t="s">
        <v>18</v>
      </c>
      <c r="F59" s="73" t="s">
        <v>18</v>
      </c>
      <c r="G59" s="73" t="s">
        <v>18</v>
      </c>
      <c r="H59" s="56" t="s">
        <v>18</v>
      </c>
      <c r="I59" s="56">
        <v>2</v>
      </c>
      <c r="J59" s="56" t="s">
        <v>18</v>
      </c>
      <c r="K59" s="55" t="s">
        <v>18</v>
      </c>
    </row>
    <row r="60" spans="1:11" ht="11.1" customHeight="1">
      <c r="A60" s="4" t="s">
        <v>149</v>
      </c>
      <c r="B60" s="58"/>
      <c r="C60" s="62" t="s">
        <v>18</v>
      </c>
      <c r="D60" s="62" t="s">
        <v>18</v>
      </c>
      <c r="E60" s="62" t="s">
        <v>18</v>
      </c>
      <c r="F60" s="62" t="s">
        <v>18</v>
      </c>
      <c r="G60" s="62" t="s">
        <v>18</v>
      </c>
      <c r="H60" s="62" t="s">
        <v>18</v>
      </c>
      <c r="I60" s="62">
        <v>8</v>
      </c>
      <c r="J60" s="58" t="s">
        <v>18</v>
      </c>
      <c r="K60" s="61" t="s">
        <v>18</v>
      </c>
    </row>
    <row r="61" spans="1:11" ht="11.1" customHeight="1">
      <c r="A61" s="4" t="s">
        <v>150</v>
      </c>
      <c r="B61" s="56"/>
      <c r="C61" s="56" t="s">
        <v>18</v>
      </c>
      <c r="D61" s="73" t="s">
        <v>18</v>
      </c>
      <c r="E61" s="56" t="s">
        <v>18</v>
      </c>
      <c r="F61" s="73" t="s">
        <v>18</v>
      </c>
      <c r="G61" s="73" t="s">
        <v>18</v>
      </c>
      <c r="H61" s="73" t="s">
        <v>18</v>
      </c>
      <c r="I61" s="56">
        <v>5</v>
      </c>
      <c r="J61" s="56" t="s">
        <v>18</v>
      </c>
      <c r="K61" s="55" t="s">
        <v>18</v>
      </c>
    </row>
    <row r="62" spans="1:11" ht="11.1" customHeight="1">
      <c r="A62" s="4" t="s">
        <v>50</v>
      </c>
      <c r="B62" s="70">
        <v>1</v>
      </c>
      <c r="C62" s="70" t="s">
        <v>18</v>
      </c>
      <c r="D62" s="58" t="s">
        <v>18</v>
      </c>
      <c r="E62" s="58" t="s">
        <v>18</v>
      </c>
      <c r="F62" s="58" t="s">
        <v>18</v>
      </c>
      <c r="G62" s="58">
        <v>0</v>
      </c>
      <c r="H62" s="58" t="s">
        <v>18</v>
      </c>
      <c r="I62" s="58" t="s">
        <v>18</v>
      </c>
      <c r="J62" s="58">
        <v>10</v>
      </c>
      <c r="K62" s="57" t="s">
        <v>18</v>
      </c>
    </row>
    <row r="63" spans="1:11" ht="11.1" customHeight="1">
      <c r="A63" s="4" t="s">
        <v>139</v>
      </c>
      <c r="B63" s="56">
        <v>0</v>
      </c>
      <c r="C63" s="56">
        <v>0</v>
      </c>
      <c r="D63" s="56" t="s">
        <v>18</v>
      </c>
      <c r="E63" s="73" t="s">
        <v>18</v>
      </c>
      <c r="F63" s="56" t="s">
        <v>18</v>
      </c>
      <c r="G63" s="73">
        <v>0</v>
      </c>
      <c r="H63" s="56" t="s">
        <v>18</v>
      </c>
      <c r="I63" s="56" t="s">
        <v>18</v>
      </c>
      <c r="J63" s="73">
        <v>1</v>
      </c>
      <c r="K63" s="55" t="s">
        <v>18</v>
      </c>
    </row>
    <row r="64" spans="1:11" ht="11.1" customHeight="1">
      <c r="A64" s="4" t="s">
        <v>162</v>
      </c>
      <c r="B64" s="70"/>
      <c r="C64" s="70" t="s">
        <v>18</v>
      </c>
      <c r="D64" s="58" t="s">
        <v>18</v>
      </c>
      <c r="E64" s="58" t="s">
        <v>18</v>
      </c>
      <c r="F64" s="58" t="s">
        <v>18</v>
      </c>
      <c r="G64" s="58" t="s">
        <v>18</v>
      </c>
      <c r="H64" s="58" t="s">
        <v>18</v>
      </c>
      <c r="I64" s="58" t="s">
        <v>18</v>
      </c>
      <c r="J64" s="58">
        <v>2</v>
      </c>
      <c r="K64" s="57" t="s">
        <v>18</v>
      </c>
    </row>
    <row r="65" spans="1:11" ht="11.1" customHeight="1">
      <c r="A65" s="4" t="s">
        <v>151</v>
      </c>
      <c r="B65" s="56">
        <v>0</v>
      </c>
      <c r="C65" s="56" t="s">
        <v>18</v>
      </c>
      <c r="D65" s="56" t="s">
        <v>18</v>
      </c>
      <c r="E65" s="73" t="s">
        <v>18</v>
      </c>
      <c r="F65" s="56" t="s">
        <v>18</v>
      </c>
      <c r="G65" s="73" t="s">
        <v>18</v>
      </c>
      <c r="H65" s="56" t="s">
        <v>18</v>
      </c>
      <c r="I65" s="56" t="s">
        <v>18</v>
      </c>
      <c r="J65" s="73">
        <v>1</v>
      </c>
      <c r="K65" s="55" t="s">
        <v>18</v>
      </c>
    </row>
    <row r="66" spans="1:11" ht="11.1" customHeight="1">
      <c r="A66" s="4" t="s">
        <v>51</v>
      </c>
      <c r="B66" s="70">
        <v>0</v>
      </c>
      <c r="C66" s="70">
        <v>0</v>
      </c>
      <c r="D66" s="58" t="s">
        <v>18</v>
      </c>
      <c r="E66" s="58" t="s">
        <v>18</v>
      </c>
      <c r="F66" s="58" t="s">
        <v>18</v>
      </c>
      <c r="G66" s="58">
        <v>0</v>
      </c>
      <c r="H66" s="58" t="s">
        <v>18</v>
      </c>
      <c r="I66" s="58" t="s">
        <v>18</v>
      </c>
      <c r="J66" s="58">
        <v>1</v>
      </c>
      <c r="K66" s="57" t="s">
        <v>18</v>
      </c>
    </row>
    <row r="67" spans="1:11" ht="11.1" customHeight="1">
      <c r="A67" s="4" t="s">
        <v>163</v>
      </c>
      <c r="B67" s="56"/>
      <c r="C67" s="56" t="s">
        <v>18</v>
      </c>
      <c r="D67" s="56" t="s">
        <v>18</v>
      </c>
      <c r="E67" s="73" t="s">
        <v>18</v>
      </c>
      <c r="F67" s="56" t="s">
        <v>18</v>
      </c>
      <c r="G67" s="73" t="s">
        <v>18</v>
      </c>
      <c r="H67" s="56" t="s">
        <v>18</v>
      </c>
      <c r="I67" s="56" t="s">
        <v>18</v>
      </c>
      <c r="J67" s="73">
        <v>20</v>
      </c>
      <c r="K67" s="55" t="s">
        <v>18</v>
      </c>
    </row>
    <row r="68" spans="1:11" ht="11.1" customHeight="1">
      <c r="A68" s="4" t="s">
        <v>52</v>
      </c>
      <c r="B68" s="70">
        <v>2</v>
      </c>
      <c r="C68" s="70">
        <v>0</v>
      </c>
      <c r="D68" s="58">
        <v>0</v>
      </c>
      <c r="E68" s="58" t="s">
        <v>18</v>
      </c>
      <c r="F68" s="58" t="s">
        <v>18</v>
      </c>
      <c r="G68" s="58" t="s">
        <v>18</v>
      </c>
      <c r="H68" s="58">
        <v>0</v>
      </c>
      <c r="I68" s="58">
        <v>2</v>
      </c>
      <c r="J68" s="58">
        <v>16</v>
      </c>
      <c r="K68" s="57">
        <v>2</v>
      </c>
    </row>
    <row r="69" spans="1:11" ht="11.1" customHeight="1">
      <c r="A69" s="4" t="s">
        <v>164</v>
      </c>
      <c r="B69" s="56">
        <v>1</v>
      </c>
      <c r="C69" s="56" t="s">
        <v>18</v>
      </c>
      <c r="D69" s="56" t="s">
        <v>18</v>
      </c>
      <c r="E69" s="73" t="s">
        <v>18</v>
      </c>
      <c r="F69" s="56" t="s">
        <v>18</v>
      </c>
      <c r="G69" s="73">
        <v>0</v>
      </c>
      <c r="H69" s="56" t="s">
        <v>18</v>
      </c>
      <c r="I69" s="56" t="s">
        <v>18</v>
      </c>
      <c r="J69" s="73">
        <v>0</v>
      </c>
      <c r="K69" s="55">
        <v>22</v>
      </c>
    </row>
    <row r="70" spans="1:11" ht="11.1" customHeight="1">
      <c r="A70" s="4" t="s">
        <v>165</v>
      </c>
      <c r="B70" s="70">
        <v>0</v>
      </c>
      <c r="C70" s="70">
        <v>1</v>
      </c>
      <c r="D70" s="58">
        <v>0</v>
      </c>
      <c r="E70" s="58">
        <v>0</v>
      </c>
      <c r="F70" s="58">
        <v>0</v>
      </c>
      <c r="G70" s="58">
        <v>1</v>
      </c>
      <c r="H70" s="58" t="s">
        <v>18</v>
      </c>
      <c r="I70" s="58">
        <v>0</v>
      </c>
      <c r="J70" s="58">
        <v>0</v>
      </c>
      <c r="K70" s="57">
        <v>1</v>
      </c>
    </row>
    <row r="71" spans="1:11" ht="11.1" customHeight="1">
      <c r="A71" s="4" t="s">
        <v>166</v>
      </c>
      <c r="B71" s="56">
        <v>0</v>
      </c>
      <c r="C71" s="56">
        <v>0</v>
      </c>
      <c r="D71" s="56">
        <v>0</v>
      </c>
      <c r="E71" s="73">
        <v>0</v>
      </c>
      <c r="F71" s="56">
        <v>0</v>
      </c>
      <c r="G71" s="73">
        <v>0</v>
      </c>
      <c r="H71" s="56">
        <v>0</v>
      </c>
      <c r="I71" s="56">
        <v>0</v>
      </c>
      <c r="J71" s="73">
        <v>0</v>
      </c>
      <c r="K71" s="55">
        <v>0</v>
      </c>
    </row>
    <row r="72" spans="1:11" ht="11.1" customHeight="1">
      <c r="A72" s="4" t="s">
        <v>167</v>
      </c>
      <c r="B72" s="70">
        <v>0</v>
      </c>
      <c r="C72" s="70">
        <v>0</v>
      </c>
      <c r="D72" s="58">
        <v>0</v>
      </c>
      <c r="E72" s="58">
        <v>0</v>
      </c>
      <c r="F72" s="58">
        <v>0</v>
      </c>
      <c r="G72" s="58">
        <v>0</v>
      </c>
      <c r="H72" s="58">
        <v>0</v>
      </c>
      <c r="I72" s="58">
        <v>0</v>
      </c>
      <c r="J72" s="58">
        <v>0</v>
      </c>
      <c r="K72" s="57">
        <v>0</v>
      </c>
    </row>
    <row r="73" spans="1:11" ht="11.1" customHeight="1">
      <c r="A73" s="4" t="s">
        <v>168</v>
      </c>
      <c r="B73" s="56">
        <v>0</v>
      </c>
      <c r="C73" s="56">
        <v>0</v>
      </c>
      <c r="D73" s="56">
        <v>0</v>
      </c>
      <c r="E73" s="73">
        <v>0</v>
      </c>
      <c r="F73" s="56">
        <v>0</v>
      </c>
      <c r="G73" s="73">
        <v>0</v>
      </c>
      <c r="H73" s="56">
        <v>0</v>
      </c>
      <c r="I73" s="56">
        <v>0</v>
      </c>
      <c r="J73" s="73">
        <v>0</v>
      </c>
      <c r="K73" s="55">
        <v>0</v>
      </c>
    </row>
    <row r="74" spans="1:11" ht="11.1" customHeight="1">
      <c r="A74" s="4" t="s">
        <v>169</v>
      </c>
      <c r="B74" s="70">
        <v>0</v>
      </c>
      <c r="C74" s="70">
        <v>0</v>
      </c>
      <c r="D74" s="58">
        <v>0</v>
      </c>
      <c r="E74" s="58">
        <v>0</v>
      </c>
      <c r="F74" s="58">
        <v>0</v>
      </c>
      <c r="G74" s="58">
        <v>0</v>
      </c>
      <c r="H74" s="58">
        <v>0</v>
      </c>
      <c r="I74" s="58">
        <v>0</v>
      </c>
      <c r="J74" s="58">
        <v>1</v>
      </c>
      <c r="K74" s="57">
        <v>0</v>
      </c>
    </row>
    <row r="75" spans="1:11" ht="11.1" customHeight="1">
      <c r="A75" s="4" t="s">
        <v>170</v>
      </c>
      <c r="B75" s="56">
        <v>0</v>
      </c>
      <c r="C75" s="56">
        <v>1</v>
      </c>
      <c r="D75" s="56">
        <v>0</v>
      </c>
      <c r="E75" s="73">
        <v>0</v>
      </c>
      <c r="F75" s="56">
        <v>1</v>
      </c>
      <c r="G75" s="73">
        <v>0</v>
      </c>
      <c r="H75" s="56">
        <v>0</v>
      </c>
      <c r="I75" s="56">
        <v>0</v>
      </c>
      <c r="J75" s="73">
        <v>0</v>
      </c>
      <c r="K75" s="55">
        <v>0</v>
      </c>
    </row>
    <row r="76" spans="1:11" ht="11.1" customHeight="1">
      <c r="A76" s="4" t="s">
        <v>171</v>
      </c>
      <c r="B76" s="58">
        <v>0</v>
      </c>
      <c r="C76" s="58">
        <v>1</v>
      </c>
      <c r="D76" s="58">
        <v>0</v>
      </c>
      <c r="E76" s="58">
        <v>0</v>
      </c>
      <c r="F76" s="70">
        <v>0</v>
      </c>
      <c r="G76" s="70">
        <v>0</v>
      </c>
      <c r="H76" s="58">
        <v>0</v>
      </c>
      <c r="I76" s="70">
        <v>1</v>
      </c>
      <c r="J76" s="70">
        <v>0</v>
      </c>
      <c r="K76" s="57">
        <v>0</v>
      </c>
    </row>
    <row r="77" spans="1:11" ht="11.1" customHeight="1">
      <c r="A77" s="4" t="s">
        <v>172</v>
      </c>
      <c r="B77" s="56">
        <v>0</v>
      </c>
      <c r="C77" s="56">
        <v>0</v>
      </c>
      <c r="D77" s="73">
        <v>0</v>
      </c>
      <c r="E77" s="73">
        <v>0</v>
      </c>
      <c r="F77" s="73">
        <v>0</v>
      </c>
      <c r="G77" s="56">
        <v>0</v>
      </c>
      <c r="H77" s="73">
        <v>0</v>
      </c>
      <c r="I77" s="56">
        <v>0</v>
      </c>
      <c r="J77" s="73">
        <v>0</v>
      </c>
      <c r="K77" s="72">
        <v>0</v>
      </c>
    </row>
    <row r="78" spans="1:11" ht="11.1" customHeight="1">
      <c r="A78" s="4" t="s">
        <v>173</v>
      </c>
      <c r="B78" s="70">
        <v>0</v>
      </c>
      <c r="C78" s="70">
        <v>1</v>
      </c>
      <c r="D78" s="70">
        <v>0</v>
      </c>
      <c r="E78" s="58">
        <v>0</v>
      </c>
      <c r="F78" s="70">
        <v>1</v>
      </c>
      <c r="G78" s="58">
        <v>1</v>
      </c>
      <c r="H78" s="58">
        <v>0</v>
      </c>
      <c r="I78" s="58">
        <v>0</v>
      </c>
      <c r="J78" s="70">
        <v>0</v>
      </c>
      <c r="K78" s="57">
        <v>0</v>
      </c>
    </row>
    <row r="79" spans="1:11" ht="11.1" customHeight="1">
      <c r="A79" s="4" t="s">
        <v>174</v>
      </c>
      <c r="B79" s="56">
        <v>1</v>
      </c>
      <c r="C79" s="56">
        <v>0</v>
      </c>
      <c r="D79" s="56">
        <v>0</v>
      </c>
      <c r="E79" s="56">
        <v>0</v>
      </c>
      <c r="F79" s="56">
        <v>1</v>
      </c>
      <c r="G79" s="73">
        <v>1</v>
      </c>
      <c r="H79" s="56">
        <v>1</v>
      </c>
      <c r="I79" s="73">
        <v>1</v>
      </c>
      <c r="J79" s="73">
        <v>1</v>
      </c>
      <c r="K79" s="72">
        <v>0</v>
      </c>
    </row>
    <row r="80" spans="1:11" ht="11.1" customHeight="1">
      <c r="A80" s="4" t="s">
        <v>175</v>
      </c>
      <c r="B80" s="70">
        <v>0</v>
      </c>
      <c r="C80" s="58">
        <v>0</v>
      </c>
      <c r="D80" s="70">
        <v>0</v>
      </c>
      <c r="E80" s="70">
        <v>0</v>
      </c>
      <c r="F80" s="70">
        <v>0</v>
      </c>
      <c r="G80" s="70">
        <v>0</v>
      </c>
      <c r="H80" s="70">
        <v>0</v>
      </c>
      <c r="I80" s="58">
        <v>0</v>
      </c>
      <c r="J80" s="70">
        <v>0</v>
      </c>
      <c r="K80" s="57">
        <v>1</v>
      </c>
    </row>
    <row r="81" spans="1:11" ht="11.1" customHeight="1">
      <c r="A81" s="4" t="s">
        <v>176</v>
      </c>
      <c r="B81" s="56">
        <v>0</v>
      </c>
      <c r="C81" s="56">
        <v>0</v>
      </c>
      <c r="D81" s="56">
        <v>0</v>
      </c>
      <c r="E81" s="56" t="s">
        <v>18</v>
      </c>
      <c r="F81" s="56" t="s">
        <v>18</v>
      </c>
      <c r="G81" s="73" t="s">
        <v>18</v>
      </c>
      <c r="H81" s="56" t="s">
        <v>18</v>
      </c>
      <c r="I81" s="56" t="s">
        <v>18</v>
      </c>
      <c r="J81" s="56" t="s">
        <v>18</v>
      </c>
      <c r="K81" s="55" t="s">
        <v>18</v>
      </c>
    </row>
    <row r="82" spans="1:11" ht="11.1" customHeight="1">
      <c r="A82" s="4" t="s">
        <v>177</v>
      </c>
      <c r="B82" s="58">
        <v>0</v>
      </c>
      <c r="C82" s="58">
        <v>0</v>
      </c>
      <c r="D82" s="70">
        <v>0</v>
      </c>
      <c r="E82" s="70" t="s">
        <v>18</v>
      </c>
      <c r="F82" s="58" t="s">
        <v>18</v>
      </c>
      <c r="G82" s="58" t="s">
        <v>18</v>
      </c>
      <c r="H82" s="58" t="s">
        <v>18</v>
      </c>
      <c r="I82" s="58" t="s">
        <v>18</v>
      </c>
      <c r="J82" s="58" t="s">
        <v>18</v>
      </c>
      <c r="K82" s="57" t="s">
        <v>18</v>
      </c>
    </row>
    <row r="83" spans="1:11" ht="11.1" customHeight="1">
      <c r="A83" s="4" t="s">
        <v>178</v>
      </c>
      <c r="B83" s="56">
        <v>0</v>
      </c>
      <c r="C83" s="60">
        <v>0</v>
      </c>
      <c r="D83" s="56">
        <v>0</v>
      </c>
      <c r="E83" s="60" t="s">
        <v>18</v>
      </c>
      <c r="F83" s="60" t="s">
        <v>18</v>
      </c>
      <c r="G83" s="60">
        <v>0</v>
      </c>
      <c r="H83" s="60" t="s">
        <v>18</v>
      </c>
      <c r="I83" s="60" t="s">
        <v>18</v>
      </c>
      <c r="J83" s="60" t="s">
        <v>18</v>
      </c>
      <c r="K83" s="59">
        <v>0</v>
      </c>
    </row>
    <row r="84" spans="1:11" ht="11.1" customHeight="1">
      <c r="A84" s="4" t="s">
        <v>179</v>
      </c>
      <c r="B84" s="58">
        <v>0</v>
      </c>
      <c r="C84" s="62">
        <v>0</v>
      </c>
      <c r="D84" s="58">
        <v>0</v>
      </c>
      <c r="E84" s="62" t="s">
        <v>18</v>
      </c>
      <c r="F84" s="62" t="s">
        <v>18</v>
      </c>
      <c r="G84" s="62" t="s">
        <v>18</v>
      </c>
      <c r="H84" s="62" t="s">
        <v>18</v>
      </c>
      <c r="I84" s="62" t="s">
        <v>18</v>
      </c>
      <c r="J84" s="62">
        <v>0</v>
      </c>
      <c r="K84" s="61" t="s">
        <v>18</v>
      </c>
    </row>
    <row r="85" spans="1:11" ht="11.1" customHeight="1">
      <c r="A85" s="4" t="s">
        <v>180</v>
      </c>
      <c r="B85" s="56">
        <v>0</v>
      </c>
      <c r="C85" s="73">
        <v>0</v>
      </c>
      <c r="D85" s="73">
        <v>0</v>
      </c>
      <c r="E85" s="56">
        <v>0</v>
      </c>
      <c r="F85" s="56" t="s">
        <v>18</v>
      </c>
      <c r="G85" s="73" t="s">
        <v>18</v>
      </c>
      <c r="H85" s="73">
        <v>0</v>
      </c>
      <c r="I85" s="73" t="s">
        <v>18</v>
      </c>
      <c r="J85" s="56" t="s">
        <v>18</v>
      </c>
      <c r="K85" s="55" t="s">
        <v>18</v>
      </c>
    </row>
    <row r="86" spans="1:11" ht="11.1" customHeight="1">
      <c r="A86" s="4" t="s">
        <v>181</v>
      </c>
      <c r="B86" s="58">
        <v>0</v>
      </c>
      <c r="C86" s="58">
        <v>1</v>
      </c>
      <c r="D86" s="58">
        <v>0</v>
      </c>
      <c r="E86" s="58">
        <v>1</v>
      </c>
      <c r="F86" s="58">
        <v>0</v>
      </c>
      <c r="G86" s="58" t="s">
        <v>18</v>
      </c>
      <c r="H86" s="70" t="s">
        <v>18</v>
      </c>
      <c r="I86" s="58" t="s">
        <v>18</v>
      </c>
      <c r="J86" s="58" t="s">
        <v>18</v>
      </c>
      <c r="K86" s="57" t="s">
        <v>18</v>
      </c>
    </row>
    <row r="87" spans="1:11" ht="11.1" customHeight="1">
      <c r="A87" s="4" t="s">
        <v>182</v>
      </c>
      <c r="B87" s="56">
        <v>0</v>
      </c>
      <c r="C87" s="60" t="s">
        <v>18</v>
      </c>
      <c r="D87" s="60" t="s">
        <v>18</v>
      </c>
      <c r="E87" s="60">
        <v>0</v>
      </c>
      <c r="F87" s="56">
        <v>0</v>
      </c>
      <c r="G87" s="60">
        <v>0</v>
      </c>
      <c r="H87" s="60" t="s">
        <v>18</v>
      </c>
      <c r="I87" s="60" t="s">
        <v>18</v>
      </c>
      <c r="J87" s="60">
        <v>0</v>
      </c>
      <c r="K87" s="59" t="s">
        <v>18</v>
      </c>
    </row>
    <row r="88" spans="1:11" ht="11.1" customHeight="1">
      <c r="A88" s="4" t="s">
        <v>183</v>
      </c>
      <c r="B88" s="58">
        <v>0</v>
      </c>
      <c r="C88" s="62" t="s">
        <v>18</v>
      </c>
      <c r="D88" s="62" t="s">
        <v>18</v>
      </c>
      <c r="E88" s="62" t="s">
        <v>18</v>
      </c>
      <c r="F88" s="58" t="s">
        <v>18</v>
      </c>
      <c r="G88" s="62" t="s">
        <v>18</v>
      </c>
      <c r="H88" s="62">
        <v>1</v>
      </c>
      <c r="I88" s="62">
        <v>1</v>
      </c>
      <c r="J88" s="62" t="s">
        <v>18</v>
      </c>
      <c r="K88" s="61" t="s">
        <v>18</v>
      </c>
    </row>
    <row r="89" spans="1:11" ht="11.1" customHeight="1">
      <c r="A89" s="4" t="s">
        <v>184</v>
      </c>
      <c r="B89" s="56">
        <v>0</v>
      </c>
      <c r="C89" s="60">
        <v>0</v>
      </c>
      <c r="D89" s="60">
        <v>0</v>
      </c>
      <c r="E89" s="60">
        <v>0</v>
      </c>
      <c r="F89" s="56" t="s">
        <v>18</v>
      </c>
      <c r="G89" s="60">
        <v>0</v>
      </c>
      <c r="H89" s="60">
        <v>0</v>
      </c>
      <c r="I89" s="60">
        <v>0</v>
      </c>
      <c r="J89" s="60" t="s">
        <v>18</v>
      </c>
      <c r="K89" s="59" t="s">
        <v>18</v>
      </c>
    </row>
    <row r="90" spans="1:11" ht="11.1" customHeight="1">
      <c r="A90" s="4" t="s">
        <v>185</v>
      </c>
      <c r="B90" s="70">
        <v>0</v>
      </c>
      <c r="C90" s="70" t="s">
        <v>18</v>
      </c>
      <c r="D90" s="70" t="s">
        <v>18</v>
      </c>
      <c r="E90" s="70" t="s">
        <v>18</v>
      </c>
      <c r="F90" s="58" t="s">
        <v>18</v>
      </c>
      <c r="G90" s="70" t="s">
        <v>18</v>
      </c>
      <c r="H90" s="70" t="s">
        <v>18</v>
      </c>
      <c r="I90" s="58" t="s">
        <v>18</v>
      </c>
      <c r="J90" s="58" t="s">
        <v>18</v>
      </c>
      <c r="K90" s="57">
        <v>1</v>
      </c>
    </row>
    <row r="91" spans="1:11" ht="11.1" customHeight="1">
      <c r="A91" s="4" t="s">
        <v>186</v>
      </c>
      <c r="B91" s="56">
        <v>0</v>
      </c>
      <c r="C91" s="60" t="s">
        <v>18</v>
      </c>
      <c r="D91" s="60" t="s">
        <v>18</v>
      </c>
      <c r="E91" s="60" t="s">
        <v>18</v>
      </c>
      <c r="F91" s="56" t="s">
        <v>18</v>
      </c>
      <c r="G91" s="60" t="s">
        <v>18</v>
      </c>
      <c r="H91" s="60" t="s">
        <v>18</v>
      </c>
      <c r="I91" s="60" t="s">
        <v>18</v>
      </c>
      <c r="J91" s="60" t="s">
        <v>18</v>
      </c>
      <c r="K91" s="59">
        <v>3</v>
      </c>
    </row>
    <row r="92" spans="1:11" ht="11.1" customHeight="1">
      <c r="A92" s="4" t="s">
        <v>187</v>
      </c>
      <c r="B92" s="58">
        <v>3</v>
      </c>
      <c r="C92" s="62">
        <v>3</v>
      </c>
      <c r="D92" s="62">
        <v>2</v>
      </c>
      <c r="E92" s="62">
        <v>2</v>
      </c>
      <c r="F92" s="58">
        <v>1</v>
      </c>
      <c r="G92" s="62">
        <v>2</v>
      </c>
      <c r="H92" s="62">
        <v>2</v>
      </c>
      <c r="I92" s="62">
        <v>9</v>
      </c>
      <c r="J92" s="62">
        <v>2</v>
      </c>
      <c r="K92" s="61">
        <v>4</v>
      </c>
    </row>
    <row r="93" spans="1:11" ht="11.1" customHeight="1">
      <c r="A93" s="4" t="s">
        <v>188</v>
      </c>
      <c r="B93" s="56">
        <v>9</v>
      </c>
      <c r="C93" s="60">
        <v>12</v>
      </c>
      <c r="D93" s="60">
        <v>11</v>
      </c>
      <c r="E93" s="60">
        <v>8</v>
      </c>
      <c r="F93" s="73">
        <v>6</v>
      </c>
      <c r="G93" s="60">
        <v>6</v>
      </c>
      <c r="H93" s="60">
        <v>10</v>
      </c>
      <c r="I93" s="60">
        <v>7</v>
      </c>
      <c r="J93" s="60">
        <v>6</v>
      </c>
      <c r="K93" s="59">
        <v>8</v>
      </c>
    </row>
    <row r="94" spans="1:11" ht="11.1" customHeight="1">
      <c r="A94" s="4" t="s">
        <v>189</v>
      </c>
      <c r="B94" s="70">
        <v>4</v>
      </c>
      <c r="C94" s="70">
        <v>10</v>
      </c>
      <c r="D94" s="70">
        <v>10</v>
      </c>
      <c r="E94" s="70">
        <v>8</v>
      </c>
      <c r="F94" s="58">
        <v>0</v>
      </c>
      <c r="G94" s="70" t="s">
        <v>18</v>
      </c>
      <c r="H94" s="70">
        <v>0</v>
      </c>
      <c r="I94" s="58" t="s">
        <v>18</v>
      </c>
      <c r="J94" s="58" t="s">
        <v>18</v>
      </c>
      <c r="K94" s="57" t="s">
        <v>18</v>
      </c>
    </row>
    <row r="95" spans="1:11" ht="11.1" customHeight="1">
      <c r="A95" s="4" t="s">
        <v>190</v>
      </c>
      <c r="B95" s="56">
        <v>2</v>
      </c>
      <c r="C95" s="60">
        <v>5</v>
      </c>
      <c r="D95" s="60">
        <v>2</v>
      </c>
      <c r="E95" s="60">
        <v>1</v>
      </c>
      <c r="F95" s="56">
        <v>1</v>
      </c>
      <c r="G95" s="60">
        <v>0</v>
      </c>
      <c r="H95" s="60">
        <v>2</v>
      </c>
      <c r="I95" s="60">
        <v>3</v>
      </c>
      <c r="J95" s="60">
        <v>1</v>
      </c>
      <c r="K95" s="59">
        <v>1</v>
      </c>
    </row>
    <row r="96" spans="1:11" ht="11.1" customHeight="1">
      <c r="A96" s="4" t="s">
        <v>191</v>
      </c>
      <c r="B96" s="58">
        <v>1</v>
      </c>
      <c r="C96" s="62">
        <v>1</v>
      </c>
      <c r="D96" s="62">
        <v>0</v>
      </c>
      <c r="E96" s="62">
        <v>0</v>
      </c>
      <c r="F96" s="58">
        <v>0</v>
      </c>
      <c r="G96" s="62">
        <v>0</v>
      </c>
      <c r="H96" s="62">
        <v>0</v>
      </c>
      <c r="I96" s="62">
        <v>1</v>
      </c>
      <c r="J96" s="62">
        <v>1</v>
      </c>
      <c r="K96" s="61">
        <v>1</v>
      </c>
    </row>
    <row r="97" spans="1:11" ht="11.1" customHeight="1">
      <c r="A97" s="4" t="s">
        <v>192</v>
      </c>
      <c r="B97" s="56">
        <v>1</v>
      </c>
      <c r="C97" s="60" t="s">
        <v>18</v>
      </c>
      <c r="D97" s="60" t="s">
        <v>18</v>
      </c>
      <c r="E97" s="60" t="s">
        <v>18</v>
      </c>
      <c r="F97" s="56" t="s">
        <v>18</v>
      </c>
      <c r="G97" s="60">
        <v>0</v>
      </c>
      <c r="H97" s="60" t="s">
        <v>18</v>
      </c>
      <c r="I97" s="60" t="s">
        <v>18</v>
      </c>
      <c r="J97" s="60">
        <v>0</v>
      </c>
      <c r="K97" s="59">
        <v>26</v>
      </c>
    </row>
    <row r="98" spans="1:11" ht="11.1" customHeight="1">
      <c r="A98" s="113" t="s">
        <v>53</v>
      </c>
      <c r="B98" s="114">
        <v>4</v>
      </c>
      <c r="C98" s="116">
        <v>3</v>
      </c>
      <c r="D98" s="116">
        <v>3</v>
      </c>
      <c r="E98" s="116">
        <v>2</v>
      </c>
      <c r="F98" s="114">
        <v>3</v>
      </c>
      <c r="G98" s="116">
        <v>3</v>
      </c>
      <c r="H98" s="116">
        <v>4</v>
      </c>
      <c r="I98" s="116">
        <v>7</v>
      </c>
      <c r="J98" s="116">
        <v>6</v>
      </c>
      <c r="K98" s="115">
        <v>10</v>
      </c>
    </row>
  </sheetData>
  <mergeCells count="2">
    <mergeCell ref="A1:K1"/>
    <mergeCell ref="A2:A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O99"/>
  <sheetViews>
    <sheetView showGridLines="0" workbookViewId="0">
      <selection sqref="A1:AO1"/>
    </sheetView>
  </sheetViews>
  <sheetFormatPr baseColWidth="10" defaultColWidth="9.140625" defaultRowHeight="15"/>
  <cols>
    <col min="1" max="1" width="36" customWidth="1"/>
    <col min="2" max="41" width="8.7109375" customWidth="1"/>
  </cols>
  <sheetData>
    <row r="1" spans="1:41" ht="41.1" customHeight="1">
      <c r="A1" s="175" t="s">
        <v>199</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row>
    <row r="2" spans="1:41" ht="24" customHeight="1">
      <c r="A2" s="176" t="s">
        <v>0</v>
      </c>
      <c r="B2" s="174" t="s">
        <v>1</v>
      </c>
      <c r="C2" s="174"/>
      <c r="D2" s="174"/>
      <c r="E2" s="174"/>
      <c r="F2" s="174" t="s">
        <v>2</v>
      </c>
      <c r="G2" s="174"/>
      <c r="H2" s="174"/>
      <c r="I2" s="174"/>
      <c r="J2" s="174" t="s">
        <v>131</v>
      </c>
      <c r="K2" s="174"/>
      <c r="L2" s="174"/>
      <c r="M2" s="174"/>
      <c r="N2" s="174" t="s">
        <v>3</v>
      </c>
      <c r="O2" s="174"/>
      <c r="P2" s="174"/>
      <c r="Q2" s="174"/>
      <c r="R2" s="174" t="s">
        <v>4</v>
      </c>
      <c r="S2" s="174"/>
      <c r="T2" s="174"/>
      <c r="U2" s="174"/>
      <c r="V2" s="174" t="s">
        <v>5</v>
      </c>
      <c r="W2" s="174"/>
      <c r="X2" s="174"/>
      <c r="Y2" s="174"/>
      <c r="Z2" s="174" t="s">
        <v>132</v>
      </c>
      <c r="AA2" s="174"/>
      <c r="AB2" s="174"/>
      <c r="AC2" s="174"/>
      <c r="AD2" s="174" t="s">
        <v>6</v>
      </c>
      <c r="AE2" s="174"/>
      <c r="AF2" s="174"/>
      <c r="AG2" s="174"/>
      <c r="AH2" s="174" t="s">
        <v>7</v>
      </c>
      <c r="AI2" s="174"/>
      <c r="AJ2" s="174"/>
      <c r="AK2" s="174"/>
      <c r="AL2" s="174" t="s">
        <v>8</v>
      </c>
      <c r="AM2" s="174"/>
      <c r="AN2" s="174"/>
      <c r="AO2" s="174"/>
    </row>
    <row r="3" spans="1:41" ht="15" customHeight="1">
      <c r="A3" s="177"/>
      <c r="B3" s="174" t="s">
        <v>155</v>
      </c>
      <c r="C3" s="174"/>
      <c r="D3" s="174" t="s">
        <v>156</v>
      </c>
      <c r="E3" s="174"/>
      <c r="F3" s="174" t="s">
        <v>155</v>
      </c>
      <c r="G3" s="174"/>
      <c r="H3" s="174" t="s">
        <v>156</v>
      </c>
      <c r="I3" s="174"/>
      <c r="J3" s="174" t="s">
        <v>155</v>
      </c>
      <c r="K3" s="174"/>
      <c r="L3" s="174" t="s">
        <v>156</v>
      </c>
      <c r="M3" s="174"/>
      <c r="N3" s="174" t="s">
        <v>155</v>
      </c>
      <c r="O3" s="174"/>
      <c r="P3" s="174" t="s">
        <v>156</v>
      </c>
      <c r="Q3" s="174"/>
      <c r="R3" s="174" t="s">
        <v>155</v>
      </c>
      <c r="S3" s="174"/>
      <c r="T3" s="174" t="s">
        <v>156</v>
      </c>
      <c r="U3" s="174"/>
      <c r="V3" s="174" t="s">
        <v>155</v>
      </c>
      <c r="W3" s="174"/>
      <c r="X3" s="174" t="s">
        <v>156</v>
      </c>
      <c r="Y3" s="174"/>
      <c r="Z3" s="174" t="s">
        <v>155</v>
      </c>
      <c r="AA3" s="174"/>
      <c r="AB3" s="174" t="s">
        <v>156</v>
      </c>
      <c r="AC3" s="174"/>
      <c r="AD3" s="174" t="s">
        <v>155</v>
      </c>
      <c r="AE3" s="174"/>
      <c r="AF3" s="174" t="s">
        <v>156</v>
      </c>
      <c r="AG3" s="174"/>
      <c r="AH3" s="174" t="s">
        <v>155</v>
      </c>
      <c r="AI3" s="174"/>
      <c r="AJ3" s="174" t="s">
        <v>156</v>
      </c>
      <c r="AK3" s="174"/>
      <c r="AL3" s="174" t="s">
        <v>155</v>
      </c>
      <c r="AM3" s="174"/>
      <c r="AN3" s="174" t="s">
        <v>156</v>
      </c>
      <c r="AO3" s="174"/>
    </row>
    <row r="4" spans="1:41" ht="15" customHeight="1">
      <c r="A4" s="178"/>
      <c r="B4" s="99" t="s">
        <v>9</v>
      </c>
      <c r="C4" s="99" t="s">
        <v>10</v>
      </c>
      <c r="D4" s="99" t="s">
        <v>9</v>
      </c>
      <c r="E4" s="99" t="s">
        <v>10</v>
      </c>
      <c r="F4" s="99" t="s">
        <v>9</v>
      </c>
      <c r="G4" s="99" t="s">
        <v>10</v>
      </c>
      <c r="H4" s="99" t="s">
        <v>9</v>
      </c>
      <c r="I4" s="99" t="s">
        <v>10</v>
      </c>
      <c r="J4" s="99" t="s">
        <v>9</v>
      </c>
      <c r="K4" s="99" t="s">
        <v>10</v>
      </c>
      <c r="L4" s="99" t="s">
        <v>9</v>
      </c>
      <c r="M4" s="99" t="s">
        <v>10</v>
      </c>
      <c r="N4" s="99" t="s">
        <v>9</v>
      </c>
      <c r="O4" s="99" t="s">
        <v>10</v>
      </c>
      <c r="P4" s="99" t="s">
        <v>9</v>
      </c>
      <c r="Q4" s="99" t="s">
        <v>10</v>
      </c>
      <c r="R4" s="99" t="s">
        <v>9</v>
      </c>
      <c r="S4" s="99" t="s">
        <v>10</v>
      </c>
      <c r="T4" s="99" t="s">
        <v>9</v>
      </c>
      <c r="U4" s="99" t="s">
        <v>10</v>
      </c>
      <c r="V4" s="99" t="s">
        <v>9</v>
      </c>
      <c r="W4" s="99" t="s">
        <v>10</v>
      </c>
      <c r="X4" s="99" t="s">
        <v>9</v>
      </c>
      <c r="Y4" s="99" t="s">
        <v>10</v>
      </c>
      <c r="Z4" s="99" t="s">
        <v>9</v>
      </c>
      <c r="AA4" s="99" t="s">
        <v>10</v>
      </c>
      <c r="AB4" s="99" t="s">
        <v>9</v>
      </c>
      <c r="AC4" s="99" t="s">
        <v>10</v>
      </c>
      <c r="AD4" s="99" t="s">
        <v>9</v>
      </c>
      <c r="AE4" s="99" t="s">
        <v>10</v>
      </c>
      <c r="AF4" s="99" t="s">
        <v>9</v>
      </c>
      <c r="AG4" s="99" t="s">
        <v>10</v>
      </c>
      <c r="AH4" s="99" t="s">
        <v>9</v>
      </c>
      <c r="AI4" s="99" t="s">
        <v>10</v>
      </c>
      <c r="AJ4" s="99" t="s">
        <v>9</v>
      </c>
      <c r="AK4" s="99" t="s">
        <v>10</v>
      </c>
      <c r="AL4" s="99" t="s">
        <v>9</v>
      </c>
      <c r="AM4" s="99" t="s">
        <v>10</v>
      </c>
      <c r="AN4" s="99" t="s">
        <v>9</v>
      </c>
      <c r="AO4" s="99" t="s">
        <v>10</v>
      </c>
    </row>
    <row r="5" spans="1:41" ht="11.1" customHeight="1">
      <c r="A5" s="1" t="s">
        <v>11</v>
      </c>
      <c r="B5" s="41">
        <v>71.7</v>
      </c>
      <c r="C5" s="42">
        <v>0.8</v>
      </c>
      <c r="D5" s="41">
        <v>71.599999999999994</v>
      </c>
      <c r="E5" s="42">
        <v>0.8</v>
      </c>
      <c r="F5" s="41">
        <v>58.4</v>
      </c>
      <c r="G5" s="42">
        <v>2.1</v>
      </c>
      <c r="H5" s="41">
        <v>56.6</v>
      </c>
      <c r="I5" s="42">
        <v>2.1</v>
      </c>
      <c r="J5" s="41">
        <v>76.099999999999994</v>
      </c>
      <c r="K5" s="42">
        <v>2.1</v>
      </c>
      <c r="L5" s="41">
        <v>76.2</v>
      </c>
      <c r="M5" s="42">
        <v>2.1</v>
      </c>
      <c r="N5" s="41">
        <v>81.3</v>
      </c>
      <c r="O5" s="42">
        <v>2.7</v>
      </c>
      <c r="P5" s="41">
        <v>80.3</v>
      </c>
      <c r="Q5" s="42">
        <v>2.7</v>
      </c>
      <c r="R5" s="41">
        <v>76.2</v>
      </c>
      <c r="S5" s="42">
        <v>2.2999999999999998</v>
      </c>
      <c r="T5" s="41">
        <v>73</v>
      </c>
      <c r="U5" s="42">
        <v>2.2999999999999998</v>
      </c>
      <c r="V5" s="41">
        <v>77.5</v>
      </c>
      <c r="W5" s="42">
        <v>2.7</v>
      </c>
      <c r="X5" s="41">
        <v>76.599999999999994</v>
      </c>
      <c r="Y5" s="42">
        <v>2.6</v>
      </c>
      <c r="Z5" s="41">
        <v>76</v>
      </c>
      <c r="AA5" s="42">
        <v>2.2000000000000002</v>
      </c>
      <c r="AB5" s="41">
        <v>78.099999999999994</v>
      </c>
      <c r="AC5" s="42">
        <v>2.1</v>
      </c>
      <c r="AD5" s="41">
        <v>71.599999999999994</v>
      </c>
      <c r="AE5" s="42">
        <v>2.8</v>
      </c>
      <c r="AF5" s="41">
        <v>75.599999999999994</v>
      </c>
      <c r="AG5" s="42">
        <v>2.6</v>
      </c>
      <c r="AH5" s="41">
        <v>76</v>
      </c>
      <c r="AI5" s="42">
        <v>2.4</v>
      </c>
      <c r="AJ5" s="41">
        <v>78</v>
      </c>
      <c r="AK5" s="42">
        <v>2.2999999999999998</v>
      </c>
      <c r="AL5" s="41">
        <v>75.400000000000006</v>
      </c>
      <c r="AM5" s="42">
        <v>2.8</v>
      </c>
      <c r="AN5" s="41">
        <v>76.5</v>
      </c>
      <c r="AO5" s="42">
        <v>2.7</v>
      </c>
    </row>
    <row r="6" spans="1:41" ht="11.1" customHeight="1">
      <c r="A6" s="1" t="s">
        <v>12</v>
      </c>
      <c r="B6" s="39">
        <v>46.1</v>
      </c>
      <c r="C6" s="40">
        <v>0.9</v>
      </c>
      <c r="D6" s="39">
        <v>45.8</v>
      </c>
      <c r="E6" s="40">
        <v>0.9</v>
      </c>
      <c r="F6" s="39">
        <v>36.6</v>
      </c>
      <c r="G6" s="40">
        <v>2.1</v>
      </c>
      <c r="H6" s="39">
        <v>33.9</v>
      </c>
      <c r="I6" s="40">
        <v>2</v>
      </c>
      <c r="J6" s="39">
        <v>46.8</v>
      </c>
      <c r="K6" s="40">
        <v>2.5</v>
      </c>
      <c r="L6" s="39">
        <v>48.2</v>
      </c>
      <c r="M6" s="40">
        <v>2.5</v>
      </c>
      <c r="N6" s="39">
        <v>51.3</v>
      </c>
      <c r="O6" s="40">
        <v>3.5</v>
      </c>
      <c r="P6" s="39">
        <v>51.9</v>
      </c>
      <c r="Q6" s="40">
        <v>3.4</v>
      </c>
      <c r="R6" s="39">
        <v>46.3</v>
      </c>
      <c r="S6" s="40">
        <v>2.6</v>
      </c>
      <c r="T6" s="39">
        <v>45.8</v>
      </c>
      <c r="U6" s="40">
        <v>2.6</v>
      </c>
      <c r="V6" s="39">
        <v>54.5</v>
      </c>
      <c r="W6" s="40">
        <v>3.2</v>
      </c>
      <c r="X6" s="39">
        <v>49.5</v>
      </c>
      <c r="Y6" s="40">
        <v>3.1</v>
      </c>
      <c r="Z6" s="39">
        <v>48.8</v>
      </c>
      <c r="AA6" s="40">
        <v>2.6</v>
      </c>
      <c r="AB6" s="39">
        <v>49.7</v>
      </c>
      <c r="AC6" s="40">
        <v>2.6</v>
      </c>
      <c r="AD6" s="39">
        <v>57</v>
      </c>
      <c r="AE6" s="40">
        <v>3.1</v>
      </c>
      <c r="AF6" s="39">
        <v>60.4</v>
      </c>
      <c r="AG6" s="40">
        <v>3</v>
      </c>
      <c r="AH6" s="39">
        <v>51.9</v>
      </c>
      <c r="AI6" s="40">
        <v>2.8</v>
      </c>
      <c r="AJ6" s="39">
        <v>50.1</v>
      </c>
      <c r="AK6" s="40">
        <v>2.8</v>
      </c>
      <c r="AL6" s="39">
        <v>43.8</v>
      </c>
      <c r="AM6" s="40">
        <v>3.3</v>
      </c>
      <c r="AN6" s="39">
        <v>50.4</v>
      </c>
      <c r="AO6" s="40">
        <v>3.2</v>
      </c>
    </row>
    <row r="7" spans="1:41" ht="11.1" customHeight="1">
      <c r="A7" s="1" t="s">
        <v>13</v>
      </c>
      <c r="B7" s="41">
        <v>5.2</v>
      </c>
      <c r="C7" s="42">
        <v>0.4</v>
      </c>
      <c r="D7" s="41">
        <v>5.0999999999999996</v>
      </c>
      <c r="E7" s="42">
        <v>0.4</v>
      </c>
      <c r="F7" s="41">
        <v>7.4</v>
      </c>
      <c r="G7" s="42">
        <v>1.1000000000000001</v>
      </c>
      <c r="H7" s="41">
        <v>7</v>
      </c>
      <c r="I7" s="42">
        <v>1.1000000000000001</v>
      </c>
      <c r="J7" s="41">
        <v>3.4</v>
      </c>
      <c r="K7" s="42">
        <v>0.9</v>
      </c>
      <c r="L7" s="41">
        <v>3.9</v>
      </c>
      <c r="M7" s="42">
        <v>1</v>
      </c>
      <c r="N7" s="41">
        <v>4</v>
      </c>
      <c r="O7" s="42">
        <v>1.4</v>
      </c>
      <c r="P7" s="41">
        <v>3.4</v>
      </c>
      <c r="Q7" s="42">
        <v>1.2</v>
      </c>
      <c r="R7" s="41">
        <v>4.8</v>
      </c>
      <c r="S7" s="42">
        <v>1.1000000000000001</v>
      </c>
      <c r="T7" s="41">
        <v>4</v>
      </c>
      <c r="U7" s="42">
        <v>1</v>
      </c>
      <c r="V7" s="41">
        <v>4.9000000000000004</v>
      </c>
      <c r="W7" s="42">
        <v>1.4</v>
      </c>
      <c r="X7" s="41">
        <v>3.1</v>
      </c>
      <c r="Y7" s="42">
        <v>1.1000000000000001</v>
      </c>
      <c r="Z7" s="41">
        <v>4.5999999999999996</v>
      </c>
      <c r="AA7" s="42">
        <v>1.1000000000000001</v>
      </c>
      <c r="AB7" s="41">
        <v>4.5999999999999996</v>
      </c>
      <c r="AC7" s="42">
        <v>1.1000000000000001</v>
      </c>
      <c r="AD7" s="41">
        <v>5.8</v>
      </c>
      <c r="AE7" s="42">
        <v>1.5</v>
      </c>
      <c r="AF7" s="41">
        <v>8</v>
      </c>
      <c r="AG7" s="42">
        <v>1.7</v>
      </c>
      <c r="AH7" s="41">
        <v>5</v>
      </c>
      <c r="AI7" s="42">
        <v>1.2</v>
      </c>
      <c r="AJ7" s="41">
        <v>4.8</v>
      </c>
      <c r="AK7" s="42">
        <v>1.2</v>
      </c>
      <c r="AL7" s="41">
        <v>5.2</v>
      </c>
      <c r="AM7" s="42">
        <v>1.5</v>
      </c>
      <c r="AN7" s="41">
        <v>5.0999999999999996</v>
      </c>
      <c r="AO7" s="42">
        <v>1.4</v>
      </c>
    </row>
    <row r="8" spans="1:41" ht="11.1" customHeight="1">
      <c r="A8" s="1" t="s">
        <v>14</v>
      </c>
      <c r="B8" s="39">
        <v>13.8</v>
      </c>
      <c r="C8" s="40">
        <v>0.6</v>
      </c>
      <c r="D8" s="39">
        <v>13.6</v>
      </c>
      <c r="E8" s="40">
        <v>0.6</v>
      </c>
      <c r="F8" s="39">
        <v>11.2</v>
      </c>
      <c r="G8" s="40">
        <v>1.4</v>
      </c>
      <c r="H8" s="39">
        <v>9.9</v>
      </c>
      <c r="I8" s="40">
        <v>1.3</v>
      </c>
      <c r="J8" s="39">
        <v>13.4</v>
      </c>
      <c r="K8" s="40">
        <v>1.7</v>
      </c>
      <c r="L8" s="39">
        <v>14.1</v>
      </c>
      <c r="M8" s="40">
        <v>1.7</v>
      </c>
      <c r="N8" s="39">
        <v>16.2</v>
      </c>
      <c r="O8" s="40">
        <v>2.6</v>
      </c>
      <c r="P8" s="39">
        <v>16.2</v>
      </c>
      <c r="Q8" s="40">
        <v>2.5</v>
      </c>
      <c r="R8" s="39">
        <v>12</v>
      </c>
      <c r="S8" s="40">
        <v>1.7</v>
      </c>
      <c r="T8" s="39">
        <v>11.7</v>
      </c>
      <c r="U8" s="40">
        <v>1.7</v>
      </c>
      <c r="V8" s="39">
        <v>21</v>
      </c>
      <c r="W8" s="40">
        <v>2.6</v>
      </c>
      <c r="X8" s="39">
        <v>17</v>
      </c>
      <c r="Y8" s="40">
        <v>2.2999999999999998</v>
      </c>
      <c r="Z8" s="39">
        <v>12.8</v>
      </c>
      <c r="AA8" s="40">
        <v>1.7</v>
      </c>
      <c r="AB8" s="39">
        <v>11.7</v>
      </c>
      <c r="AC8" s="40">
        <v>1.7</v>
      </c>
      <c r="AD8" s="39">
        <v>17.600000000000001</v>
      </c>
      <c r="AE8" s="40">
        <v>2.4</v>
      </c>
      <c r="AF8" s="39">
        <v>20.5</v>
      </c>
      <c r="AG8" s="40">
        <v>2.5</v>
      </c>
      <c r="AH8" s="39">
        <v>15.4</v>
      </c>
      <c r="AI8" s="40">
        <v>2</v>
      </c>
      <c r="AJ8" s="39">
        <v>16.100000000000001</v>
      </c>
      <c r="AK8" s="40">
        <v>2.1</v>
      </c>
      <c r="AL8" s="39">
        <v>19.899999999999999</v>
      </c>
      <c r="AM8" s="40">
        <v>2.6</v>
      </c>
      <c r="AN8" s="39">
        <v>22.8</v>
      </c>
      <c r="AO8" s="40">
        <v>2.7</v>
      </c>
    </row>
    <row r="9" spans="1:41" ht="11.1" customHeight="1">
      <c r="A9" s="1" t="s">
        <v>15</v>
      </c>
      <c r="B9" s="41">
        <v>32.6</v>
      </c>
      <c r="C9" s="42">
        <v>0.9</v>
      </c>
      <c r="D9" s="41">
        <v>33</v>
      </c>
      <c r="E9" s="42">
        <v>0.9</v>
      </c>
      <c r="F9" s="41">
        <v>20.8</v>
      </c>
      <c r="G9" s="42">
        <v>1.8</v>
      </c>
      <c r="H9" s="41">
        <v>19.7</v>
      </c>
      <c r="I9" s="42">
        <v>1.7</v>
      </c>
      <c r="J9" s="41">
        <v>36.5</v>
      </c>
      <c r="K9" s="42">
        <v>2.4</v>
      </c>
      <c r="L9" s="41">
        <v>37.299999999999997</v>
      </c>
      <c r="M9" s="42">
        <v>2.4</v>
      </c>
      <c r="N9" s="41">
        <v>38.700000000000003</v>
      </c>
      <c r="O9" s="42">
        <v>3.4</v>
      </c>
      <c r="P9" s="41">
        <v>39.700000000000003</v>
      </c>
      <c r="Q9" s="42">
        <v>3.4</v>
      </c>
      <c r="R9" s="41">
        <v>34.4</v>
      </c>
      <c r="S9" s="42">
        <v>2.5</v>
      </c>
      <c r="T9" s="41">
        <v>35.9</v>
      </c>
      <c r="U9" s="42">
        <v>2.5</v>
      </c>
      <c r="V9" s="41">
        <v>38.1</v>
      </c>
      <c r="W9" s="42">
        <v>3.1</v>
      </c>
      <c r="X9" s="41">
        <v>37.1</v>
      </c>
      <c r="Y9" s="42">
        <v>2.9</v>
      </c>
      <c r="Z9" s="41">
        <v>36.6</v>
      </c>
      <c r="AA9" s="42">
        <v>2.5</v>
      </c>
      <c r="AB9" s="41">
        <v>37.799999999999997</v>
      </c>
      <c r="AC9" s="42">
        <v>2.5</v>
      </c>
      <c r="AD9" s="41">
        <v>42.2</v>
      </c>
      <c r="AE9" s="42">
        <v>3.1</v>
      </c>
      <c r="AF9" s="41">
        <v>43.1</v>
      </c>
      <c r="AG9" s="42">
        <v>3.1</v>
      </c>
      <c r="AH9" s="41">
        <v>37.700000000000003</v>
      </c>
      <c r="AI9" s="42">
        <v>2.7</v>
      </c>
      <c r="AJ9" s="41">
        <v>37</v>
      </c>
      <c r="AK9" s="42">
        <v>2.7</v>
      </c>
      <c r="AL9" s="41">
        <v>26.6</v>
      </c>
      <c r="AM9" s="42">
        <v>2.9</v>
      </c>
      <c r="AN9" s="41">
        <v>30.3</v>
      </c>
      <c r="AO9" s="42">
        <v>3</v>
      </c>
    </row>
    <row r="10" spans="1:41" ht="11.1" customHeight="1">
      <c r="A10" s="1" t="s">
        <v>16</v>
      </c>
      <c r="B10" s="39">
        <v>5.6</v>
      </c>
      <c r="C10" s="40">
        <v>0.4</v>
      </c>
      <c r="D10" s="39">
        <v>5.4</v>
      </c>
      <c r="E10" s="40">
        <v>0.4</v>
      </c>
      <c r="F10" s="39">
        <v>6.6</v>
      </c>
      <c r="G10" s="40">
        <v>1.1000000000000001</v>
      </c>
      <c r="H10" s="39">
        <v>5.5</v>
      </c>
      <c r="I10" s="40">
        <v>1</v>
      </c>
      <c r="J10" s="39">
        <v>3.7</v>
      </c>
      <c r="K10" s="40">
        <v>0.9</v>
      </c>
      <c r="L10" s="39">
        <v>4.4000000000000004</v>
      </c>
      <c r="M10" s="40">
        <v>1</v>
      </c>
      <c r="N10" s="39">
        <v>5.2</v>
      </c>
      <c r="O10" s="40">
        <v>1.5</v>
      </c>
      <c r="P10" s="39">
        <v>5.2</v>
      </c>
      <c r="Q10" s="40">
        <v>1.5</v>
      </c>
      <c r="R10" s="39">
        <v>4.3</v>
      </c>
      <c r="S10" s="40">
        <v>1.1000000000000001</v>
      </c>
      <c r="T10" s="39">
        <v>4</v>
      </c>
      <c r="U10" s="40">
        <v>1</v>
      </c>
      <c r="V10" s="39">
        <v>5.8</v>
      </c>
      <c r="W10" s="40">
        <v>1.5</v>
      </c>
      <c r="X10" s="39">
        <v>4.9000000000000004</v>
      </c>
      <c r="Y10" s="40">
        <v>1.3</v>
      </c>
      <c r="Z10" s="39">
        <v>6.3</v>
      </c>
      <c r="AA10" s="40">
        <v>1.3</v>
      </c>
      <c r="AB10" s="39">
        <v>5.3</v>
      </c>
      <c r="AC10" s="40">
        <v>1.2</v>
      </c>
      <c r="AD10" s="39">
        <v>8.6999999999999993</v>
      </c>
      <c r="AE10" s="40">
        <v>1.8</v>
      </c>
      <c r="AF10" s="39">
        <v>7.7</v>
      </c>
      <c r="AG10" s="40">
        <v>1.6</v>
      </c>
      <c r="AH10" s="39">
        <v>5.8</v>
      </c>
      <c r="AI10" s="40">
        <v>1.3</v>
      </c>
      <c r="AJ10" s="39">
        <v>6.7</v>
      </c>
      <c r="AK10" s="40">
        <v>1.4</v>
      </c>
      <c r="AL10" s="39">
        <v>5.6</v>
      </c>
      <c r="AM10" s="40">
        <v>1.5</v>
      </c>
      <c r="AN10" s="39">
        <v>9.3000000000000007</v>
      </c>
      <c r="AO10" s="40">
        <v>1.9</v>
      </c>
    </row>
    <row r="11" spans="1:41" ht="11.1" customHeight="1">
      <c r="A11" s="1" t="s">
        <v>17</v>
      </c>
      <c r="B11" s="41">
        <v>2.6</v>
      </c>
      <c r="C11" s="42">
        <v>0.3</v>
      </c>
      <c r="D11" s="41">
        <v>2.7</v>
      </c>
      <c r="E11" s="42">
        <v>0.3</v>
      </c>
      <c r="F11" s="41">
        <v>7</v>
      </c>
      <c r="G11" s="42">
        <v>1.1000000000000001</v>
      </c>
      <c r="H11" s="41">
        <v>6.7</v>
      </c>
      <c r="I11" s="42">
        <v>1.1000000000000001</v>
      </c>
      <c r="J11" s="41">
        <v>3.8</v>
      </c>
      <c r="K11" s="42">
        <v>1</v>
      </c>
      <c r="L11" s="41">
        <v>4.8</v>
      </c>
      <c r="M11" s="42">
        <v>1.1000000000000001</v>
      </c>
      <c r="N11" s="41">
        <v>3</v>
      </c>
      <c r="O11" s="42">
        <v>1.2</v>
      </c>
      <c r="P11" s="41">
        <v>2.6</v>
      </c>
      <c r="Q11" s="42">
        <v>1.1000000000000001</v>
      </c>
      <c r="R11" s="41">
        <v>0.5</v>
      </c>
      <c r="S11" s="42">
        <v>0.4</v>
      </c>
      <c r="T11" s="41">
        <v>0.4</v>
      </c>
      <c r="U11" s="42">
        <v>0.3</v>
      </c>
      <c r="V11" s="41">
        <v>1.5</v>
      </c>
      <c r="W11" s="42">
        <v>0.8</v>
      </c>
      <c r="X11" s="41">
        <v>0.9</v>
      </c>
      <c r="Y11" s="42">
        <v>0.6</v>
      </c>
      <c r="Z11" s="41" t="s">
        <v>18</v>
      </c>
      <c r="AA11" s="42" t="s">
        <v>18</v>
      </c>
      <c r="AB11" s="41">
        <v>0</v>
      </c>
      <c r="AC11" s="42">
        <v>0.1</v>
      </c>
      <c r="AD11" s="44">
        <v>0.2</v>
      </c>
      <c r="AE11" s="44">
        <v>0.3</v>
      </c>
      <c r="AF11" s="41">
        <v>0.8</v>
      </c>
      <c r="AG11" s="42">
        <v>0.5</v>
      </c>
      <c r="AH11" s="41">
        <v>0</v>
      </c>
      <c r="AI11" s="42">
        <v>0.1</v>
      </c>
      <c r="AJ11" s="41" t="s">
        <v>18</v>
      </c>
      <c r="AK11" s="42" t="s">
        <v>18</v>
      </c>
      <c r="AL11" s="41" t="s">
        <v>18</v>
      </c>
      <c r="AM11" s="42" t="s">
        <v>18</v>
      </c>
      <c r="AN11" s="41">
        <v>0</v>
      </c>
      <c r="AO11" s="42">
        <v>0.1</v>
      </c>
    </row>
    <row r="12" spans="1:41" ht="11.1" customHeight="1">
      <c r="A12" s="1" t="s">
        <v>19</v>
      </c>
      <c r="B12" s="39">
        <v>2.5</v>
      </c>
      <c r="C12" s="40">
        <v>0.3</v>
      </c>
      <c r="D12" s="39">
        <v>2.5</v>
      </c>
      <c r="E12" s="40">
        <v>0.3</v>
      </c>
      <c r="F12" s="39">
        <v>2.4</v>
      </c>
      <c r="G12" s="40">
        <v>0.7</v>
      </c>
      <c r="H12" s="39">
        <v>2.6</v>
      </c>
      <c r="I12" s="40">
        <v>0.7</v>
      </c>
      <c r="J12" s="39">
        <v>8.9</v>
      </c>
      <c r="K12" s="40">
        <v>1.4</v>
      </c>
      <c r="L12" s="39">
        <v>8.6</v>
      </c>
      <c r="M12" s="40">
        <v>1.4</v>
      </c>
      <c r="N12" s="39">
        <v>1.7</v>
      </c>
      <c r="O12" s="40">
        <v>0.9</v>
      </c>
      <c r="P12" s="39">
        <v>2.5</v>
      </c>
      <c r="Q12" s="40">
        <v>1.1000000000000001</v>
      </c>
      <c r="R12" s="39">
        <v>0.5</v>
      </c>
      <c r="S12" s="40">
        <v>0.4</v>
      </c>
      <c r="T12" s="39">
        <v>0.6</v>
      </c>
      <c r="U12" s="40">
        <v>0.4</v>
      </c>
      <c r="V12" s="39" t="s">
        <v>18</v>
      </c>
      <c r="W12" s="40" t="s">
        <v>18</v>
      </c>
      <c r="X12" s="39" t="s">
        <v>18</v>
      </c>
      <c r="Y12" s="40" t="s">
        <v>18</v>
      </c>
      <c r="Z12" s="39">
        <v>0.9</v>
      </c>
      <c r="AA12" s="40">
        <v>0.5</v>
      </c>
      <c r="AB12" s="39">
        <v>1</v>
      </c>
      <c r="AC12" s="40">
        <v>0.5</v>
      </c>
      <c r="AD12" s="39">
        <v>0.1</v>
      </c>
      <c r="AE12" s="40">
        <v>0.2</v>
      </c>
      <c r="AF12" s="39" t="s">
        <v>18</v>
      </c>
      <c r="AG12" s="40" t="s">
        <v>18</v>
      </c>
      <c r="AH12" s="39">
        <v>0.1</v>
      </c>
      <c r="AI12" s="40">
        <v>0.2</v>
      </c>
      <c r="AJ12" s="39" t="s">
        <v>18</v>
      </c>
      <c r="AK12" s="40" t="s">
        <v>18</v>
      </c>
      <c r="AL12" s="43">
        <v>0.2</v>
      </c>
      <c r="AM12" s="43">
        <v>0.3</v>
      </c>
      <c r="AN12" s="39" t="s">
        <v>18</v>
      </c>
      <c r="AO12" s="40" t="s">
        <v>18</v>
      </c>
    </row>
    <row r="13" spans="1:41" ht="11.1" customHeight="1">
      <c r="A13" s="1" t="s">
        <v>20</v>
      </c>
      <c r="B13" s="41">
        <v>1</v>
      </c>
      <c r="C13" s="42">
        <v>0.2</v>
      </c>
      <c r="D13" s="41">
        <v>1.1000000000000001</v>
      </c>
      <c r="E13" s="42">
        <v>0.2</v>
      </c>
      <c r="F13" s="41">
        <v>1.7</v>
      </c>
      <c r="G13" s="42">
        <v>0.6</v>
      </c>
      <c r="H13" s="41">
        <v>1.8</v>
      </c>
      <c r="I13" s="42">
        <v>0.6</v>
      </c>
      <c r="J13" s="41">
        <v>0.7</v>
      </c>
      <c r="K13" s="42">
        <v>0.4</v>
      </c>
      <c r="L13" s="41">
        <v>1.2</v>
      </c>
      <c r="M13" s="42">
        <v>0.5</v>
      </c>
      <c r="N13" s="41">
        <v>12.2</v>
      </c>
      <c r="O13" s="42">
        <v>2.2999999999999998</v>
      </c>
      <c r="P13" s="41">
        <v>11.2</v>
      </c>
      <c r="Q13" s="42">
        <v>2.2000000000000002</v>
      </c>
      <c r="R13" s="41">
        <v>0.6</v>
      </c>
      <c r="S13" s="42">
        <v>0.4</v>
      </c>
      <c r="T13" s="41">
        <v>0.6</v>
      </c>
      <c r="U13" s="42">
        <v>0.4</v>
      </c>
      <c r="V13" s="41" t="s">
        <v>18</v>
      </c>
      <c r="W13" s="42" t="s">
        <v>18</v>
      </c>
      <c r="X13" s="41">
        <v>0.1</v>
      </c>
      <c r="Y13" s="42">
        <v>0.1</v>
      </c>
      <c r="Z13" s="41" t="s">
        <v>18</v>
      </c>
      <c r="AA13" s="42" t="s">
        <v>18</v>
      </c>
      <c r="AB13" s="41" t="s">
        <v>18</v>
      </c>
      <c r="AC13" s="42" t="s">
        <v>18</v>
      </c>
      <c r="AD13" s="41" t="s">
        <v>18</v>
      </c>
      <c r="AE13" s="42" t="s">
        <v>18</v>
      </c>
      <c r="AF13" s="44">
        <v>0.3</v>
      </c>
      <c r="AG13" s="44">
        <v>0.3</v>
      </c>
      <c r="AH13" s="44" t="s">
        <v>18</v>
      </c>
      <c r="AI13" s="44" t="s">
        <v>18</v>
      </c>
      <c r="AJ13" s="44" t="s">
        <v>18</v>
      </c>
      <c r="AK13" s="44" t="s">
        <v>18</v>
      </c>
      <c r="AL13" s="41" t="s">
        <v>18</v>
      </c>
      <c r="AM13" s="42" t="s">
        <v>18</v>
      </c>
      <c r="AN13" s="44" t="s">
        <v>18</v>
      </c>
      <c r="AO13" s="44" t="s">
        <v>18</v>
      </c>
    </row>
    <row r="14" spans="1:41" ht="11.1" customHeight="1">
      <c r="A14" s="1" t="s">
        <v>21</v>
      </c>
      <c r="B14" s="39">
        <v>2.2000000000000002</v>
      </c>
      <c r="C14" s="40">
        <v>0.3</v>
      </c>
      <c r="D14" s="39">
        <v>2</v>
      </c>
      <c r="E14" s="40">
        <v>0.3</v>
      </c>
      <c r="F14" s="39">
        <v>1.7</v>
      </c>
      <c r="G14" s="40">
        <v>0.6</v>
      </c>
      <c r="H14" s="39">
        <v>1.2</v>
      </c>
      <c r="I14" s="40">
        <v>0.5</v>
      </c>
      <c r="J14" s="39">
        <v>0.2</v>
      </c>
      <c r="K14" s="40">
        <v>0.2</v>
      </c>
      <c r="L14" s="39">
        <v>0.8</v>
      </c>
      <c r="M14" s="40">
        <v>0.5</v>
      </c>
      <c r="N14" s="39">
        <v>1.7</v>
      </c>
      <c r="O14" s="40">
        <v>0.9</v>
      </c>
      <c r="P14" s="39">
        <v>1.7</v>
      </c>
      <c r="Q14" s="40">
        <v>0.9</v>
      </c>
      <c r="R14" s="39">
        <v>10.4</v>
      </c>
      <c r="S14" s="40">
        <v>1.6</v>
      </c>
      <c r="T14" s="39">
        <v>9.5</v>
      </c>
      <c r="U14" s="40">
        <v>1.5</v>
      </c>
      <c r="V14" s="39">
        <v>0.9</v>
      </c>
      <c r="W14" s="40">
        <v>0.6</v>
      </c>
      <c r="X14" s="39">
        <v>1.3</v>
      </c>
      <c r="Y14" s="40">
        <v>0.7</v>
      </c>
      <c r="Z14" s="39">
        <v>0.6</v>
      </c>
      <c r="AA14" s="40">
        <v>0.4</v>
      </c>
      <c r="AB14" s="39">
        <v>0.4</v>
      </c>
      <c r="AC14" s="40">
        <v>0.3</v>
      </c>
      <c r="AD14" s="39">
        <v>1.7</v>
      </c>
      <c r="AE14" s="40">
        <v>0.8</v>
      </c>
      <c r="AF14" s="39">
        <v>1.4</v>
      </c>
      <c r="AG14" s="40">
        <v>0.7</v>
      </c>
      <c r="AH14" s="39" t="s">
        <v>18</v>
      </c>
      <c r="AI14" s="40" t="s">
        <v>18</v>
      </c>
      <c r="AJ14" s="39" t="s">
        <v>18</v>
      </c>
      <c r="AK14" s="40" t="s">
        <v>18</v>
      </c>
      <c r="AL14" s="39" t="s">
        <v>18</v>
      </c>
      <c r="AM14" s="40" t="s">
        <v>18</v>
      </c>
      <c r="AN14" s="39" t="s">
        <v>18</v>
      </c>
      <c r="AO14" s="40" t="s">
        <v>18</v>
      </c>
    </row>
    <row r="15" spans="1:41" ht="11.1" customHeight="1">
      <c r="A15" s="1" t="s">
        <v>22</v>
      </c>
      <c r="B15" s="41">
        <v>1.3</v>
      </c>
      <c r="C15" s="42">
        <v>0.2</v>
      </c>
      <c r="D15" s="41">
        <v>1.1000000000000001</v>
      </c>
      <c r="E15" s="42">
        <v>0.2</v>
      </c>
      <c r="F15" s="41">
        <v>0.3</v>
      </c>
      <c r="G15" s="42">
        <v>0.2</v>
      </c>
      <c r="H15" s="41">
        <v>0</v>
      </c>
      <c r="I15" s="42">
        <v>0.1</v>
      </c>
      <c r="J15" s="41" t="s">
        <v>18</v>
      </c>
      <c r="K15" s="42" t="s">
        <v>18</v>
      </c>
      <c r="L15" s="41">
        <v>0</v>
      </c>
      <c r="M15" s="42">
        <v>0.1</v>
      </c>
      <c r="N15" s="41" t="s">
        <v>18</v>
      </c>
      <c r="O15" s="42" t="s">
        <v>18</v>
      </c>
      <c r="P15" s="41">
        <v>0.2</v>
      </c>
      <c r="Q15" s="42">
        <v>0.3</v>
      </c>
      <c r="R15" s="41">
        <v>0.7</v>
      </c>
      <c r="S15" s="42">
        <v>0.4</v>
      </c>
      <c r="T15" s="41">
        <v>0.3</v>
      </c>
      <c r="U15" s="42">
        <v>0.3</v>
      </c>
      <c r="V15" s="41">
        <v>18.2</v>
      </c>
      <c r="W15" s="42">
        <v>2.5</v>
      </c>
      <c r="X15" s="41">
        <v>15.3</v>
      </c>
      <c r="Y15" s="42">
        <v>2.2000000000000002</v>
      </c>
      <c r="Z15" s="41">
        <v>0</v>
      </c>
      <c r="AA15" s="42">
        <v>0.1</v>
      </c>
      <c r="AB15" s="41">
        <v>0</v>
      </c>
      <c r="AC15" s="42">
        <v>0.1</v>
      </c>
      <c r="AD15" s="41">
        <v>0</v>
      </c>
      <c r="AE15" s="42">
        <v>0.1</v>
      </c>
      <c r="AF15" s="41">
        <v>0.5</v>
      </c>
      <c r="AG15" s="42">
        <v>0.4</v>
      </c>
      <c r="AH15" s="41">
        <v>0.9</v>
      </c>
      <c r="AI15" s="42">
        <v>0.5</v>
      </c>
      <c r="AJ15" s="41">
        <v>1.1000000000000001</v>
      </c>
      <c r="AK15" s="42">
        <v>0.6</v>
      </c>
      <c r="AL15" s="41">
        <v>0.1</v>
      </c>
      <c r="AM15" s="42">
        <v>0.2</v>
      </c>
      <c r="AN15" s="41" t="s">
        <v>18</v>
      </c>
      <c r="AO15" s="42" t="s">
        <v>18</v>
      </c>
    </row>
    <row r="16" spans="1:41" ht="11.1" customHeight="1">
      <c r="A16" s="1" t="s">
        <v>23</v>
      </c>
      <c r="B16" s="39">
        <v>2.1</v>
      </c>
      <c r="C16" s="40">
        <v>0.3</v>
      </c>
      <c r="D16" s="39">
        <v>2.1</v>
      </c>
      <c r="E16" s="40">
        <v>0.3</v>
      </c>
      <c r="F16" s="39">
        <v>0</v>
      </c>
      <c r="G16" s="40">
        <v>0.1</v>
      </c>
      <c r="H16" s="39" t="s">
        <v>18</v>
      </c>
      <c r="I16" s="40" t="s">
        <v>18</v>
      </c>
      <c r="J16" s="39">
        <v>0.7</v>
      </c>
      <c r="K16" s="40">
        <v>0.4</v>
      </c>
      <c r="L16" s="39">
        <v>1</v>
      </c>
      <c r="M16" s="40">
        <v>0.5</v>
      </c>
      <c r="N16" s="43">
        <v>0.1</v>
      </c>
      <c r="O16" s="43">
        <v>0.2</v>
      </c>
      <c r="P16" s="43" t="s">
        <v>18</v>
      </c>
      <c r="Q16" s="43" t="s">
        <v>18</v>
      </c>
      <c r="R16" s="39">
        <v>0.3</v>
      </c>
      <c r="S16" s="40">
        <v>0.3</v>
      </c>
      <c r="T16" s="39">
        <v>0.5</v>
      </c>
      <c r="U16" s="40">
        <v>0.4</v>
      </c>
      <c r="V16" s="39" t="s">
        <v>18</v>
      </c>
      <c r="W16" s="40" t="s">
        <v>18</v>
      </c>
      <c r="X16" s="39" t="s">
        <v>18</v>
      </c>
      <c r="Y16" s="40" t="s">
        <v>18</v>
      </c>
      <c r="Z16" s="39">
        <v>10.8</v>
      </c>
      <c r="AA16" s="40">
        <v>1.6</v>
      </c>
      <c r="AB16" s="39">
        <v>9.9</v>
      </c>
      <c r="AC16" s="40">
        <v>1.5</v>
      </c>
      <c r="AD16" s="39">
        <v>2.6</v>
      </c>
      <c r="AE16" s="40">
        <v>1</v>
      </c>
      <c r="AF16" s="39">
        <v>3.9</v>
      </c>
      <c r="AG16" s="40">
        <v>1.2</v>
      </c>
      <c r="AH16" s="39">
        <v>0.1</v>
      </c>
      <c r="AI16" s="40">
        <v>0.2</v>
      </c>
      <c r="AJ16" s="43" t="s">
        <v>18</v>
      </c>
      <c r="AK16" s="43" t="s">
        <v>18</v>
      </c>
      <c r="AL16" s="43" t="s">
        <v>18</v>
      </c>
      <c r="AM16" s="43" t="s">
        <v>18</v>
      </c>
      <c r="AN16" s="43" t="s">
        <v>18</v>
      </c>
      <c r="AO16" s="43" t="s">
        <v>18</v>
      </c>
    </row>
    <row r="17" spans="1:41" ht="11.1" customHeight="1">
      <c r="A17" s="1" t="s">
        <v>24</v>
      </c>
      <c r="B17" s="41">
        <v>1.9</v>
      </c>
      <c r="C17" s="42">
        <v>0.3</v>
      </c>
      <c r="D17" s="41">
        <v>2.1</v>
      </c>
      <c r="E17" s="42">
        <v>0.3</v>
      </c>
      <c r="F17" s="41">
        <v>1.1000000000000001</v>
      </c>
      <c r="G17" s="42">
        <v>0.5</v>
      </c>
      <c r="H17" s="41">
        <v>1.1000000000000001</v>
      </c>
      <c r="I17" s="42">
        <v>0.4</v>
      </c>
      <c r="J17" s="41">
        <v>0.4</v>
      </c>
      <c r="K17" s="42">
        <v>0.3</v>
      </c>
      <c r="L17" s="41">
        <v>0.3</v>
      </c>
      <c r="M17" s="42">
        <v>0.3</v>
      </c>
      <c r="N17" s="41">
        <v>1.1000000000000001</v>
      </c>
      <c r="O17" s="42">
        <v>0.7</v>
      </c>
      <c r="P17" s="44">
        <v>0.7</v>
      </c>
      <c r="Q17" s="44">
        <v>0.6</v>
      </c>
      <c r="R17" s="41">
        <v>0.6</v>
      </c>
      <c r="S17" s="42">
        <v>0.4</v>
      </c>
      <c r="T17" s="41">
        <v>0.8</v>
      </c>
      <c r="U17" s="42">
        <v>0.5</v>
      </c>
      <c r="V17" s="41">
        <v>0.9</v>
      </c>
      <c r="W17" s="42">
        <v>0.6</v>
      </c>
      <c r="X17" s="41">
        <v>0.9</v>
      </c>
      <c r="Y17" s="42">
        <v>0.6</v>
      </c>
      <c r="Z17" s="41">
        <v>2</v>
      </c>
      <c r="AA17" s="42">
        <v>0.7</v>
      </c>
      <c r="AB17" s="41">
        <v>1.6</v>
      </c>
      <c r="AC17" s="42">
        <v>0.6</v>
      </c>
      <c r="AD17" s="41">
        <v>14.9</v>
      </c>
      <c r="AE17" s="42">
        <v>2.2000000000000002</v>
      </c>
      <c r="AF17" s="41">
        <v>17.7</v>
      </c>
      <c r="AG17" s="42">
        <v>2.4</v>
      </c>
      <c r="AH17" s="41">
        <v>1.4</v>
      </c>
      <c r="AI17" s="42">
        <v>0.7</v>
      </c>
      <c r="AJ17" s="41">
        <v>2</v>
      </c>
      <c r="AK17" s="42">
        <v>0.8</v>
      </c>
      <c r="AL17" s="41">
        <v>0.7</v>
      </c>
      <c r="AM17" s="42">
        <v>0.5</v>
      </c>
      <c r="AN17" s="44">
        <v>1.4</v>
      </c>
      <c r="AO17" s="44">
        <v>0.8</v>
      </c>
    </row>
    <row r="18" spans="1:41" ht="11.1" customHeight="1">
      <c r="A18" s="1" t="s">
        <v>25</v>
      </c>
      <c r="B18" s="39">
        <v>1.7</v>
      </c>
      <c r="C18" s="40">
        <v>0.2</v>
      </c>
      <c r="D18" s="39">
        <v>1.8</v>
      </c>
      <c r="E18" s="40">
        <v>0.2</v>
      </c>
      <c r="F18" s="39">
        <v>0.4</v>
      </c>
      <c r="G18" s="40">
        <v>0.3</v>
      </c>
      <c r="H18" s="39">
        <v>0.4</v>
      </c>
      <c r="I18" s="40">
        <v>0.3</v>
      </c>
      <c r="J18" s="39">
        <v>0.1</v>
      </c>
      <c r="K18" s="40">
        <v>0.1</v>
      </c>
      <c r="L18" s="39">
        <v>0.2</v>
      </c>
      <c r="M18" s="40">
        <v>0.2</v>
      </c>
      <c r="N18" s="43">
        <v>0.8</v>
      </c>
      <c r="O18" s="43">
        <v>0.6</v>
      </c>
      <c r="P18" s="43">
        <v>0.1</v>
      </c>
      <c r="Q18" s="43">
        <v>0.2</v>
      </c>
      <c r="R18" s="39">
        <v>0.1</v>
      </c>
      <c r="S18" s="40">
        <v>0.2</v>
      </c>
      <c r="T18" s="39">
        <v>0.3</v>
      </c>
      <c r="U18" s="40">
        <v>0.3</v>
      </c>
      <c r="V18" s="39">
        <v>0.4</v>
      </c>
      <c r="W18" s="40">
        <v>0.4</v>
      </c>
      <c r="X18" s="39">
        <v>0.4</v>
      </c>
      <c r="Y18" s="40">
        <v>0.4</v>
      </c>
      <c r="Z18" s="39">
        <v>0.3</v>
      </c>
      <c r="AA18" s="40">
        <v>0.3</v>
      </c>
      <c r="AB18" s="39">
        <v>0.1</v>
      </c>
      <c r="AC18" s="40">
        <v>0.1</v>
      </c>
      <c r="AD18" s="39">
        <v>2.2999999999999998</v>
      </c>
      <c r="AE18" s="40">
        <v>0.9</v>
      </c>
      <c r="AF18" s="39">
        <v>2.2000000000000002</v>
      </c>
      <c r="AG18" s="40">
        <v>0.9</v>
      </c>
      <c r="AH18" s="39">
        <v>13.9</v>
      </c>
      <c r="AI18" s="40">
        <v>1.9</v>
      </c>
      <c r="AJ18" s="39">
        <v>14.8</v>
      </c>
      <c r="AK18" s="40">
        <v>2</v>
      </c>
      <c r="AL18" s="39">
        <v>2.9</v>
      </c>
      <c r="AM18" s="40">
        <v>1.1000000000000001</v>
      </c>
      <c r="AN18" s="39">
        <v>4.3</v>
      </c>
      <c r="AO18" s="40">
        <v>1.3</v>
      </c>
    </row>
    <row r="19" spans="1:41" ht="11.1" customHeight="1">
      <c r="A19" s="1" t="s">
        <v>26</v>
      </c>
      <c r="B19" s="41">
        <v>1.1000000000000001</v>
      </c>
      <c r="C19" s="42">
        <v>0.2</v>
      </c>
      <c r="D19" s="41">
        <v>1.3</v>
      </c>
      <c r="E19" s="42">
        <v>0.2</v>
      </c>
      <c r="F19" s="41">
        <v>0.5</v>
      </c>
      <c r="G19" s="42">
        <v>0.3</v>
      </c>
      <c r="H19" s="44">
        <v>0.4</v>
      </c>
      <c r="I19" s="44">
        <v>0.3</v>
      </c>
      <c r="J19" s="44">
        <v>0.1</v>
      </c>
      <c r="K19" s="44">
        <v>0.2</v>
      </c>
      <c r="L19" s="44">
        <v>0.2</v>
      </c>
      <c r="M19" s="44">
        <v>0.2</v>
      </c>
      <c r="N19" s="44">
        <v>1</v>
      </c>
      <c r="O19" s="44">
        <v>0.7</v>
      </c>
      <c r="P19" s="41">
        <v>0.4</v>
      </c>
      <c r="Q19" s="42">
        <v>0.4</v>
      </c>
      <c r="R19" s="41">
        <v>0</v>
      </c>
      <c r="S19" s="42">
        <v>0.1</v>
      </c>
      <c r="T19" s="41">
        <v>0.3</v>
      </c>
      <c r="U19" s="42">
        <v>0.3</v>
      </c>
      <c r="V19" s="44">
        <v>0.2</v>
      </c>
      <c r="W19" s="44">
        <v>0.3</v>
      </c>
      <c r="X19" s="41">
        <v>0.5</v>
      </c>
      <c r="Y19" s="42">
        <v>0.4</v>
      </c>
      <c r="Z19" s="44">
        <v>0.2</v>
      </c>
      <c r="AA19" s="44">
        <v>0.2</v>
      </c>
      <c r="AB19" s="44">
        <v>0.4</v>
      </c>
      <c r="AC19" s="44">
        <v>0.3</v>
      </c>
      <c r="AD19" s="44">
        <v>0.6</v>
      </c>
      <c r="AE19" s="44">
        <v>0.5</v>
      </c>
      <c r="AF19" s="41">
        <v>0.3</v>
      </c>
      <c r="AG19" s="42">
        <v>0.3</v>
      </c>
      <c r="AH19" s="41">
        <v>0.3</v>
      </c>
      <c r="AI19" s="42">
        <v>0.3</v>
      </c>
      <c r="AJ19" s="41">
        <v>0.7</v>
      </c>
      <c r="AK19" s="42">
        <v>0.5</v>
      </c>
      <c r="AL19" s="41">
        <v>17.7</v>
      </c>
      <c r="AM19" s="42">
        <v>2.5</v>
      </c>
      <c r="AN19" s="41">
        <v>20.399999999999999</v>
      </c>
      <c r="AO19" s="42">
        <v>2.6</v>
      </c>
    </row>
    <row r="20" spans="1:41" ht="11.1" customHeight="1">
      <c r="A20" s="1" t="s">
        <v>27</v>
      </c>
      <c r="B20" s="39">
        <v>49.1</v>
      </c>
      <c r="C20" s="40">
        <v>0.9</v>
      </c>
      <c r="D20" s="39">
        <v>49.7</v>
      </c>
      <c r="E20" s="40">
        <v>0.9</v>
      </c>
      <c r="F20" s="39">
        <v>39.6</v>
      </c>
      <c r="G20" s="40">
        <v>2.1</v>
      </c>
      <c r="H20" s="39">
        <v>39.700000000000003</v>
      </c>
      <c r="I20" s="40">
        <v>2.1</v>
      </c>
      <c r="J20" s="39">
        <v>52</v>
      </c>
      <c r="K20" s="40">
        <v>2.5</v>
      </c>
      <c r="L20" s="39">
        <v>51.8</v>
      </c>
      <c r="M20" s="40">
        <v>2.5</v>
      </c>
      <c r="N20" s="39">
        <v>53.8</v>
      </c>
      <c r="O20" s="40">
        <v>3.5</v>
      </c>
      <c r="P20" s="39">
        <v>55.4</v>
      </c>
      <c r="Q20" s="40">
        <v>3.4</v>
      </c>
      <c r="R20" s="39">
        <v>55.7</v>
      </c>
      <c r="S20" s="40">
        <v>2.6</v>
      </c>
      <c r="T20" s="39">
        <v>52.2</v>
      </c>
      <c r="U20" s="40">
        <v>2.6</v>
      </c>
      <c r="V20" s="39">
        <v>54.1</v>
      </c>
      <c r="W20" s="40">
        <v>3.2</v>
      </c>
      <c r="X20" s="39">
        <v>55.6</v>
      </c>
      <c r="Y20" s="40">
        <v>3</v>
      </c>
      <c r="Z20" s="39">
        <v>52.5</v>
      </c>
      <c r="AA20" s="40">
        <v>2.6</v>
      </c>
      <c r="AB20" s="39">
        <v>54.5</v>
      </c>
      <c r="AC20" s="40">
        <v>2.6</v>
      </c>
      <c r="AD20" s="39">
        <v>37.4</v>
      </c>
      <c r="AE20" s="40">
        <v>3</v>
      </c>
      <c r="AF20" s="39">
        <v>43.3</v>
      </c>
      <c r="AG20" s="40">
        <v>3.1</v>
      </c>
      <c r="AH20" s="39">
        <v>52.9</v>
      </c>
      <c r="AI20" s="40">
        <v>2.8</v>
      </c>
      <c r="AJ20" s="39">
        <v>56.9</v>
      </c>
      <c r="AK20" s="40">
        <v>2.8</v>
      </c>
      <c r="AL20" s="39">
        <v>56.2</v>
      </c>
      <c r="AM20" s="40">
        <v>3.3</v>
      </c>
      <c r="AN20" s="39">
        <v>54.2</v>
      </c>
      <c r="AO20" s="40">
        <v>3.2</v>
      </c>
    </row>
    <row r="21" spans="1:41" ht="11.1" customHeight="1">
      <c r="A21" s="1" t="s">
        <v>28</v>
      </c>
      <c r="B21" s="41">
        <v>45.7</v>
      </c>
      <c r="C21" s="42">
        <v>0.9</v>
      </c>
      <c r="D21" s="41">
        <v>46.5</v>
      </c>
      <c r="E21" s="42">
        <v>0.9</v>
      </c>
      <c r="F21" s="41">
        <v>36.5</v>
      </c>
      <c r="G21" s="42">
        <v>2.1</v>
      </c>
      <c r="H21" s="41">
        <v>36.4</v>
      </c>
      <c r="I21" s="42">
        <v>2</v>
      </c>
      <c r="J21" s="41">
        <v>49.8</v>
      </c>
      <c r="K21" s="42">
        <v>2.5</v>
      </c>
      <c r="L21" s="41">
        <v>49.4</v>
      </c>
      <c r="M21" s="42">
        <v>2.5</v>
      </c>
      <c r="N21" s="41">
        <v>51.6</v>
      </c>
      <c r="O21" s="42">
        <v>3.5</v>
      </c>
      <c r="P21" s="41">
        <v>54.1</v>
      </c>
      <c r="Q21" s="42">
        <v>3.4</v>
      </c>
      <c r="R21" s="41">
        <v>52.2</v>
      </c>
      <c r="S21" s="42">
        <v>2.6</v>
      </c>
      <c r="T21" s="41">
        <v>49.8</v>
      </c>
      <c r="U21" s="42">
        <v>2.6</v>
      </c>
      <c r="V21" s="41">
        <v>51.7</v>
      </c>
      <c r="W21" s="42">
        <v>3.2</v>
      </c>
      <c r="X21" s="41">
        <v>53.1</v>
      </c>
      <c r="Y21" s="42">
        <v>3</v>
      </c>
      <c r="Z21" s="41">
        <v>48.1</v>
      </c>
      <c r="AA21" s="42">
        <v>2.6</v>
      </c>
      <c r="AB21" s="41">
        <v>51.4</v>
      </c>
      <c r="AC21" s="42">
        <v>2.6</v>
      </c>
      <c r="AD21" s="41">
        <v>33.200000000000003</v>
      </c>
      <c r="AE21" s="42">
        <v>3</v>
      </c>
      <c r="AF21" s="41">
        <v>38.1</v>
      </c>
      <c r="AG21" s="42">
        <v>3</v>
      </c>
      <c r="AH21" s="41">
        <v>48.8</v>
      </c>
      <c r="AI21" s="42">
        <v>2.8</v>
      </c>
      <c r="AJ21" s="41">
        <v>52.6</v>
      </c>
      <c r="AK21" s="42">
        <v>2.8</v>
      </c>
      <c r="AL21" s="41">
        <v>49.8</v>
      </c>
      <c r="AM21" s="42">
        <v>3.3</v>
      </c>
      <c r="AN21" s="41">
        <v>49.2</v>
      </c>
      <c r="AO21" s="42">
        <v>3.2</v>
      </c>
    </row>
    <row r="22" spans="1:41" ht="11.1" customHeight="1">
      <c r="A22" s="1" t="s">
        <v>29</v>
      </c>
      <c r="B22" s="39">
        <v>45.2</v>
      </c>
      <c r="C22" s="40">
        <v>0.9</v>
      </c>
      <c r="D22" s="39">
        <v>45.8</v>
      </c>
      <c r="E22" s="40">
        <v>0.9</v>
      </c>
      <c r="F22" s="39">
        <v>35.1</v>
      </c>
      <c r="G22" s="40">
        <v>2.1</v>
      </c>
      <c r="H22" s="39">
        <v>35.4</v>
      </c>
      <c r="I22" s="40">
        <v>2</v>
      </c>
      <c r="J22" s="39">
        <v>49.5</v>
      </c>
      <c r="K22" s="40">
        <v>2.5</v>
      </c>
      <c r="L22" s="39">
        <v>48.9</v>
      </c>
      <c r="M22" s="40">
        <v>2.5</v>
      </c>
      <c r="N22" s="39">
        <v>50.9</v>
      </c>
      <c r="O22" s="40">
        <v>3.5</v>
      </c>
      <c r="P22" s="39">
        <v>53.5</v>
      </c>
      <c r="Q22" s="40">
        <v>3.4</v>
      </c>
      <c r="R22" s="39">
        <v>52</v>
      </c>
      <c r="S22" s="40">
        <v>2.6</v>
      </c>
      <c r="T22" s="39">
        <v>49.4</v>
      </c>
      <c r="U22" s="40">
        <v>2.6</v>
      </c>
      <c r="V22" s="39">
        <v>51.2</v>
      </c>
      <c r="W22" s="40">
        <v>3.2</v>
      </c>
      <c r="X22" s="39">
        <v>52.4</v>
      </c>
      <c r="Y22" s="40">
        <v>3</v>
      </c>
      <c r="Z22" s="39">
        <v>47.9</v>
      </c>
      <c r="AA22" s="40">
        <v>2.6</v>
      </c>
      <c r="AB22" s="39">
        <v>50.7</v>
      </c>
      <c r="AC22" s="40">
        <v>2.6</v>
      </c>
      <c r="AD22" s="39">
        <v>33.1</v>
      </c>
      <c r="AE22" s="40">
        <v>2.9</v>
      </c>
      <c r="AF22" s="39">
        <v>37.799999999999997</v>
      </c>
      <c r="AG22" s="40">
        <v>3</v>
      </c>
      <c r="AH22" s="39">
        <v>48.7</v>
      </c>
      <c r="AI22" s="40">
        <v>2.8</v>
      </c>
      <c r="AJ22" s="39">
        <v>52</v>
      </c>
      <c r="AK22" s="40">
        <v>2.8</v>
      </c>
      <c r="AL22" s="39">
        <v>49.6</v>
      </c>
      <c r="AM22" s="40">
        <v>3.3</v>
      </c>
      <c r="AN22" s="39">
        <v>48.2</v>
      </c>
      <c r="AO22" s="40">
        <v>3.2</v>
      </c>
    </row>
    <row r="23" spans="1:41" ht="11.1" customHeight="1">
      <c r="A23" s="1" t="s">
        <v>30</v>
      </c>
      <c r="B23" s="41">
        <v>18</v>
      </c>
      <c r="C23" s="42">
        <v>0.7</v>
      </c>
      <c r="D23" s="41">
        <v>18.399999999999999</v>
      </c>
      <c r="E23" s="42">
        <v>0.7</v>
      </c>
      <c r="F23" s="41">
        <v>15.4</v>
      </c>
      <c r="G23" s="42">
        <v>1.6</v>
      </c>
      <c r="H23" s="41">
        <v>15.7</v>
      </c>
      <c r="I23" s="42">
        <v>1.5</v>
      </c>
      <c r="J23" s="41">
        <v>22.6</v>
      </c>
      <c r="K23" s="42">
        <v>2.1</v>
      </c>
      <c r="L23" s="41">
        <v>21.6</v>
      </c>
      <c r="M23" s="42">
        <v>2</v>
      </c>
      <c r="N23" s="41">
        <v>21.8</v>
      </c>
      <c r="O23" s="42">
        <v>2.9</v>
      </c>
      <c r="P23" s="41">
        <v>20</v>
      </c>
      <c r="Q23" s="42">
        <v>2.7</v>
      </c>
      <c r="R23" s="41">
        <v>14.7</v>
      </c>
      <c r="S23" s="42">
        <v>1.9</v>
      </c>
      <c r="T23" s="41">
        <v>16.2</v>
      </c>
      <c r="U23" s="42">
        <v>1.9</v>
      </c>
      <c r="V23" s="41">
        <v>15.3</v>
      </c>
      <c r="W23" s="42">
        <v>2.2999999999999998</v>
      </c>
      <c r="X23" s="41">
        <v>17.100000000000001</v>
      </c>
      <c r="Y23" s="42">
        <v>2.2999999999999998</v>
      </c>
      <c r="Z23" s="41">
        <v>21</v>
      </c>
      <c r="AA23" s="42">
        <v>2.1</v>
      </c>
      <c r="AB23" s="41">
        <v>22</v>
      </c>
      <c r="AC23" s="42">
        <v>2.1</v>
      </c>
      <c r="AD23" s="41">
        <v>15.9</v>
      </c>
      <c r="AE23" s="42">
        <v>2.2999999999999998</v>
      </c>
      <c r="AF23" s="41">
        <v>15.8</v>
      </c>
      <c r="AG23" s="42">
        <v>2.2000000000000002</v>
      </c>
      <c r="AH23" s="41">
        <v>18.100000000000001</v>
      </c>
      <c r="AI23" s="42">
        <v>2.2000000000000002</v>
      </c>
      <c r="AJ23" s="41">
        <v>20</v>
      </c>
      <c r="AK23" s="42">
        <v>2.2000000000000002</v>
      </c>
      <c r="AL23" s="41">
        <v>15.5</v>
      </c>
      <c r="AM23" s="42">
        <v>2.4</v>
      </c>
      <c r="AN23" s="41">
        <v>14.6</v>
      </c>
      <c r="AO23" s="42">
        <v>2.2999999999999998</v>
      </c>
    </row>
    <row r="24" spans="1:41" ht="11.1" customHeight="1">
      <c r="A24" s="1" t="s">
        <v>36</v>
      </c>
      <c r="B24" s="39">
        <v>10.5</v>
      </c>
      <c r="C24" s="40">
        <v>0.6</v>
      </c>
      <c r="D24" s="39">
        <v>11.6</v>
      </c>
      <c r="E24" s="40">
        <v>0.6</v>
      </c>
      <c r="F24" s="39">
        <v>10.3</v>
      </c>
      <c r="G24" s="40">
        <v>1.3</v>
      </c>
      <c r="H24" s="39">
        <v>10.7</v>
      </c>
      <c r="I24" s="40">
        <v>1.3</v>
      </c>
      <c r="J24" s="39">
        <v>24.8</v>
      </c>
      <c r="K24" s="40">
        <v>2.1</v>
      </c>
      <c r="L24" s="39">
        <v>22.3</v>
      </c>
      <c r="M24" s="40">
        <v>2.1</v>
      </c>
      <c r="N24" s="39">
        <v>25.7</v>
      </c>
      <c r="O24" s="40">
        <v>3</v>
      </c>
      <c r="P24" s="39">
        <v>28.5</v>
      </c>
      <c r="Q24" s="40">
        <v>3.1</v>
      </c>
      <c r="R24" s="39">
        <v>7.8</v>
      </c>
      <c r="S24" s="40">
        <v>1.4</v>
      </c>
      <c r="T24" s="39">
        <v>9.1</v>
      </c>
      <c r="U24" s="40">
        <v>1.5</v>
      </c>
      <c r="V24" s="39">
        <v>3.2</v>
      </c>
      <c r="W24" s="40">
        <v>1.1000000000000001</v>
      </c>
      <c r="X24" s="39">
        <v>4.3</v>
      </c>
      <c r="Y24" s="40">
        <v>1.2</v>
      </c>
      <c r="Z24" s="39">
        <v>9.4</v>
      </c>
      <c r="AA24" s="40">
        <v>1.5</v>
      </c>
      <c r="AB24" s="39">
        <v>11.6</v>
      </c>
      <c r="AC24" s="40">
        <v>1.6</v>
      </c>
      <c r="AD24" s="39">
        <v>1.1000000000000001</v>
      </c>
      <c r="AE24" s="40">
        <v>0.7</v>
      </c>
      <c r="AF24" s="39">
        <v>1.8</v>
      </c>
      <c r="AG24" s="40">
        <v>0.8</v>
      </c>
      <c r="AH24" s="39">
        <v>0.1</v>
      </c>
      <c r="AI24" s="40">
        <v>0.2</v>
      </c>
      <c r="AJ24" s="39">
        <v>8.4</v>
      </c>
      <c r="AK24" s="40">
        <v>1.6</v>
      </c>
      <c r="AL24" s="39">
        <v>0.2</v>
      </c>
      <c r="AM24" s="40">
        <v>0.3</v>
      </c>
      <c r="AN24" s="39">
        <v>1</v>
      </c>
      <c r="AO24" s="40">
        <v>0.6</v>
      </c>
    </row>
    <row r="25" spans="1:41" ht="11.1" customHeight="1">
      <c r="A25" s="1" t="s">
        <v>136</v>
      </c>
      <c r="B25" s="41">
        <v>4.0999999999999996</v>
      </c>
      <c r="C25" s="42">
        <v>0.4</v>
      </c>
      <c r="D25" s="41">
        <v>4.5999999999999996</v>
      </c>
      <c r="E25" s="42">
        <v>0.4</v>
      </c>
      <c r="F25" s="41">
        <v>8.4</v>
      </c>
      <c r="G25" s="42">
        <v>1.2</v>
      </c>
      <c r="H25" s="41">
        <v>8.8000000000000007</v>
      </c>
      <c r="I25" s="42">
        <v>1.2</v>
      </c>
      <c r="J25" s="41">
        <v>5.0999999999999996</v>
      </c>
      <c r="K25" s="42">
        <v>1.1000000000000001</v>
      </c>
      <c r="L25" s="41">
        <v>5.8</v>
      </c>
      <c r="M25" s="42">
        <v>1.2</v>
      </c>
      <c r="N25" s="44">
        <v>3.2</v>
      </c>
      <c r="O25" s="44">
        <v>1.2</v>
      </c>
      <c r="P25" s="44">
        <v>4.5</v>
      </c>
      <c r="Q25" s="44">
        <v>1.4</v>
      </c>
      <c r="R25" s="41">
        <v>0.7</v>
      </c>
      <c r="S25" s="42">
        <v>0.5</v>
      </c>
      <c r="T25" s="41">
        <v>0.5</v>
      </c>
      <c r="U25" s="42">
        <v>0.4</v>
      </c>
      <c r="V25" s="41">
        <v>0.8</v>
      </c>
      <c r="W25" s="42">
        <v>0.6</v>
      </c>
      <c r="X25" s="44">
        <v>0.7</v>
      </c>
      <c r="Y25" s="44">
        <v>0.5</v>
      </c>
      <c r="Z25" s="41">
        <v>1.3</v>
      </c>
      <c r="AA25" s="42">
        <v>0.6</v>
      </c>
      <c r="AB25" s="41">
        <v>2.5</v>
      </c>
      <c r="AC25" s="42">
        <v>0.8</v>
      </c>
      <c r="AD25" s="41">
        <v>5.6</v>
      </c>
      <c r="AE25" s="42">
        <v>1.4</v>
      </c>
      <c r="AF25" s="44">
        <v>5.9</v>
      </c>
      <c r="AG25" s="44">
        <v>1.5</v>
      </c>
      <c r="AH25" s="41">
        <v>3.2</v>
      </c>
      <c r="AI25" s="42">
        <v>1</v>
      </c>
      <c r="AJ25" s="41">
        <v>4.2</v>
      </c>
      <c r="AK25" s="42">
        <v>1.1000000000000001</v>
      </c>
      <c r="AL25" s="41">
        <v>1.9</v>
      </c>
      <c r="AM25" s="42">
        <v>0.9</v>
      </c>
      <c r="AN25" s="41">
        <v>2.2999999999999998</v>
      </c>
      <c r="AO25" s="42">
        <v>1</v>
      </c>
    </row>
    <row r="26" spans="1:41" ht="11.1" customHeight="1">
      <c r="A26" s="1" t="s">
        <v>157</v>
      </c>
      <c r="B26" s="39">
        <v>1.9</v>
      </c>
      <c r="C26" s="40">
        <v>0.3</v>
      </c>
      <c r="D26" s="39">
        <v>2.7</v>
      </c>
      <c r="E26" s="40">
        <v>0.3</v>
      </c>
      <c r="F26" s="39">
        <v>1.9</v>
      </c>
      <c r="G26" s="40">
        <v>0.6</v>
      </c>
      <c r="H26" s="39">
        <v>3.4</v>
      </c>
      <c r="I26" s="40">
        <v>0.8</v>
      </c>
      <c r="J26" s="39">
        <v>1.6</v>
      </c>
      <c r="K26" s="40">
        <v>0.6</v>
      </c>
      <c r="L26" s="39">
        <v>2</v>
      </c>
      <c r="M26" s="40">
        <v>0.7</v>
      </c>
      <c r="N26" s="39">
        <v>2.2999999999999998</v>
      </c>
      <c r="O26" s="40">
        <v>1</v>
      </c>
      <c r="P26" s="39">
        <v>2.1</v>
      </c>
      <c r="Q26" s="40">
        <v>1</v>
      </c>
      <c r="R26" s="39">
        <v>1</v>
      </c>
      <c r="S26" s="40">
        <v>0.5</v>
      </c>
      <c r="T26" s="39">
        <v>1.9</v>
      </c>
      <c r="U26" s="40">
        <v>0.7</v>
      </c>
      <c r="V26" s="39">
        <v>2.5</v>
      </c>
      <c r="W26" s="40">
        <v>1</v>
      </c>
      <c r="X26" s="39">
        <v>1.4</v>
      </c>
      <c r="Y26" s="40">
        <v>0.7</v>
      </c>
      <c r="Z26" s="39">
        <v>0.9</v>
      </c>
      <c r="AA26" s="40">
        <v>0.5</v>
      </c>
      <c r="AB26" s="39">
        <v>2.2999999999999998</v>
      </c>
      <c r="AC26" s="40">
        <v>0.8</v>
      </c>
      <c r="AD26" s="39">
        <v>4.8</v>
      </c>
      <c r="AE26" s="40">
        <v>1.3</v>
      </c>
      <c r="AF26" s="39">
        <v>4.4000000000000004</v>
      </c>
      <c r="AG26" s="40">
        <v>1.3</v>
      </c>
      <c r="AH26" s="39">
        <v>2.9</v>
      </c>
      <c r="AI26" s="40">
        <v>0.9</v>
      </c>
      <c r="AJ26" s="39">
        <v>2.8</v>
      </c>
      <c r="AK26" s="40">
        <v>0.9</v>
      </c>
      <c r="AL26" s="43">
        <v>2.4</v>
      </c>
      <c r="AM26" s="43">
        <v>1</v>
      </c>
      <c r="AN26" s="39">
        <v>4.3</v>
      </c>
      <c r="AO26" s="40">
        <v>1.3</v>
      </c>
    </row>
    <row r="27" spans="1:41" ht="11.1" customHeight="1">
      <c r="A27" s="1" t="s">
        <v>133</v>
      </c>
      <c r="B27" s="41">
        <v>1.5</v>
      </c>
      <c r="C27" s="42">
        <v>0.2</v>
      </c>
      <c r="D27" s="41">
        <v>2.1</v>
      </c>
      <c r="E27" s="42">
        <v>0.3</v>
      </c>
      <c r="F27" s="41">
        <v>1.5</v>
      </c>
      <c r="G27" s="42">
        <v>0.5</v>
      </c>
      <c r="H27" s="41">
        <v>2.1</v>
      </c>
      <c r="I27" s="42">
        <v>0.6</v>
      </c>
      <c r="J27" s="41">
        <v>0.8</v>
      </c>
      <c r="K27" s="42">
        <v>0.4</v>
      </c>
      <c r="L27" s="41">
        <v>1.2</v>
      </c>
      <c r="M27" s="42">
        <v>0.5</v>
      </c>
      <c r="N27" s="41">
        <v>0.8</v>
      </c>
      <c r="O27" s="42">
        <v>0.6</v>
      </c>
      <c r="P27" s="41">
        <v>1.2</v>
      </c>
      <c r="Q27" s="42">
        <v>0.7</v>
      </c>
      <c r="R27" s="41">
        <v>1.5</v>
      </c>
      <c r="S27" s="42">
        <v>0.6</v>
      </c>
      <c r="T27" s="41">
        <v>2.6</v>
      </c>
      <c r="U27" s="42">
        <v>0.8</v>
      </c>
      <c r="V27" s="41">
        <v>4</v>
      </c>
      <c r="W27" s="42">
        <v>1.3</v>
      </c>
      <c r="X27" s="41">
        <v>3.4</v>
      </c>
      <c r="Y27" s="42">
        <v>1.1000000000000001</v>
      </c>
      <c r="Z27" s="41">
        <v>0.6</v>
      </c>
      <c r="AA27" s="42">
        <v>0.4</v>
      </c>
      <c r="AB27" s="41">
        <v>1</v>
      </c>
      <c r="AC27" s="42">
        <v>0.5</v>
      </c>
      <c r="AD27" s="41">
        <v>2.7</v>
      </c>
      <c r="AE27" s="42">
        <v>1</v>
      </c>
      <c r="AF27" s="41">
        <v>3.5</v>
      </c>
      <c r="AG27" s="42">
        <v>1.1000000000000001</v>
      </c>
      <c r="AH27" s="41">
        <v>1.4</v>
      </c>
      <c r="AI27" s="42">
        <v>0.7</v>
      </c>
      <c r="AJ27" s="41">
        <v>1.9</v>
      </c>
      <c r="AK27" s="42">
        <v>0.8</v>
      </c>
      <c r="AL27" s="41">
        <v>4.2</v>
      </c>
      <c r="AM27" s="42">
        <v>1.3</v>
      </c>
      <c r="AN27" s="41">
        <v>4.9000000000000004</v>
      </c>
      <c r="AO27" s="42">
        <v>1.4</v>
      </c>
    </row>
    <row r="28" spans="1:41" ht="11.1" customHeight="1">
      <c r="A28" s="1" t="s">
        <v>158</v>
      </c>
      <c r="B28" s="39">
        <v>0.8</v>
      </c>
      <c r="C28" s="40">
        <v>0.2</v>
      </c>
      <c r="D28" s="39">
        <v>0.4</v>
      </c>
      <c r="E28" s="40">
        <v>0.1</v>
      </c>
      <c r="F28" s="43">
        <v>1.9</v>
      </c>
      <c r="G28" s="43">
        <v>0.6</v>
      </c>
      <c r="H28" s="39">
        <v>0.7</v>
      </c>
      <c r="I28" s="40">
        <v>0.4</v>
      </c>
      <c r="J28" s="39">
        <v>0.6</v>
      </c>
      <c r="K28" s="40">
        <v>0.4</v>
      </c>
      <c r="L28" s="39">
        <v>0.8</v>
      </c>
      <c r="M28" s="40">
        <v>0.5</v>
      </c>
      <c r="N28" s="39">
        <v>0.1</v>
      </c>
      <c r="O28" s="40">
        <v>0.3</v>
      </c>
      <c r="P28" s="43" t="s">
        <v>18</v>
      </c>
      <c r="Q28" s="43" t="s">
        <v>18</v>
      </c>
      <c r="R28" s="43">
        <v>0.1</v>
      </c>
      <c r="S28" s="43">
        <v>0.2</v>
      </c>
      <c r="T28" s="43">
        <v>0</v>
      </c>
      <c r="U28" s="43">
        <v>0.1</v>
      </c>
      <c r="V28" s="43" t="s">
        <v>18</v>
      </c>
      <c r="W28" s="43" t="s">
        <v>18</v>
      </c>
      <c r="X28" s="39" t="s">
        <v>18</v>
      </c>
      <c r="Y28" s="40" t="s">
        <v>18</v>
      </c>
      <c r="Z28" s="43">
        <v>1</v>
      </c>
      <c r="AA28" s="43">
        <v>0.5</v>
      </c>
      <c r="AB28" s="43">
        <v>0.3</v>
      </c>
      <c r="AC28" s="43">
        <v>0.3</v>
      </c>
      <c r="AD28" s="43">
        <v>0.3</v>
      </c>
      <c r="AE28" s="43">
        <v>0.3</v>
      </c>
      <c r="AF28" s="39" t="s">
        <v>18</v>
      </c>
      <c r="AG28" s="40" t="s">
        <v>18</v>
      </c>
      <c r="AH28" s="43">
        <v>0.2</v>
      </c>
      <c r="AI28" s="43">
        <v>0.2</v>
      </c>
      <c r="AJ28" s="39">
        <v>0.3</v>
      </c>
      <c r="AK28" s="40">
        <v>0.3</v>
      </c>
      <c r="AL28" s="39">
        <v>0.9</v>
      </c>
      <c r="AM28" s="40">
        <v>0.6</v>
      </c>
      <c r="AN28" s="43">
        <v>0.1</v>
      </c>
      <c r="AO28" s="43">
        <v>0.2</v>
      </c>
    </row>
    <row r="29" spans="1:41" ht="11.1" customHeight="1">
      <c r="A29" s="1" t="s">
        <v>134</v>
      </c>
      <c r="B29" s="41">
        <v>0.8</v>
      </c>
      <c r="C29" s="42">
        <v>0.2</v>
      </c>
      <c r="D29" s="41">
        <v>0.8</v>
      </c>
      <c r="E29" s="42">
        <v>0.2</v>
      </c>
      <c r="F29" s="41">
        <v>1.7</v>
      </c>
      <c r="G29" s="42">
        <v>0.6</v>
      </c>
      <c r="H29" s="41">
        <v>1.2</v>
      </c>
      <c r="I29" s="42">
        <v>0.5</v>
      </c>
      <c r="J29" s="41">
        <v>0.5</v>
      </c>
      <c r="K29" s="42">
        <v>0.3</v>
      </c>
      <c r="L29" s="41">
        <v>0.6</v>
      </c>
      <c r="M29" s="42">
        <v>0.4</v>
      </c>
      <c r="N29" s="44">
        <v>0.7</v>
      </c>
      <c r="O29" s="44">
        <v>0.6</v>
      </c>
      <c r="P29" s="44">
        <v>0.3</v>
      </c>
      <c r="Q29" s="44">
        <v>0.4</v>
      </c>
      <c r="R29" s="41">
        <v>0.1</v>
      </c>
      <c r="S29" s="42">
        <v>0.1</v>
      </c>
      <c r="T29" s="44" t="s">
        <v>18</v>
      </c>
      <c r="U29" s="44" t="s">
        <v>18</v>
      </c>
      <c r="V29" s="44">
        <v>0.1</v>
      </c>
      <c r="W29" s="44">
        <v>0.2</v>
      </c>
      <c r="X29" s="41" t="s">
        <v>18</v>
      </c>
      <c r="Y29" s="42" t="s">
        <v>18</v>
      </c>
      <c r="Z29" s="41">
        <v>1.2</v>
      </c>
      <c r="AA29" s="42">
        <v>0.6</v>
      </c>
      <c r="AB29" s="41">
        <v>1.1000000000000001</v>
      </c>
      <c r="AC29" s="42">
        <v>0.5</v>
      </c>
      <c r="AD29" s="44" t="s">
        <v>18</v>
      </c>
      <c r="AE29" s="44" t="s">
        <v>18</v>
      </c>
      <c r="AF29" s="44">
        <v>0.1</v>
      </c>
      <c r="AG29" s="44">
        <v>0.2</v>
      </c>
      <c r="AH29" s="44">
        <v>0.5</v>
      </c>
      <c r="AI29" s="44">
        <v>0.4</v>
      </c>
      <c r="AJ29" s="41">
        <v>1.9</v>
      </c>
      <c r="AK29" s="42">
        <v>0.8</v>
      </c>
      <c r="AL29" s="44">
        <v>0.2</v>
      </c>
      <c r="AM29" s="44">
        <v>0.3</v>
      </c>
      <c r="AN29" s="41" t="s">
        <v>18</v>
      </c>
      <c r="AO29" s="42" t="s">
        <v>18</v>
      </c>
    </row>
    <row r="30" spans="1:41" ht="11.1" customHeight="1">
      <c r="A30" s="1" t="s">
        <v>31</v>
      </c>
      <c r="B30" s="39">
        <v>0.9</v>
      </c>
      <c r="C30" s="40">
        <v>0.2</v>
      </c>
      <c r="D30" s="39">
        <v>0.9</v>
      </c>
      <c r="E30" s="40">
        <v>0.2</v>
      </c>
      <c r="F30" s="39">
        <v>2.9</v>
      </c>
      <c r="G30" s="40">
        <v>0.7</v>
      </c>
      <c r="H30" s="39">
        <v>2</v>
      </c>
      <c r="I30" s="40">
        <v>0.6</v>
      </c>
      <c r="J30" s="39">
        <v>0.2</v>
      </c>
      <c r="K30" s="40">
        <v>0.2</v>
      </c>
      <c r="L30" s="39">
        <v>0.7</v>
      </c>
      <c r="M30" s="40">
        <v>0.4</v>
      </c>
      <c r="N30" s="39">
        <v>0.7</v>
      </c>
      <c r="O30" s="40">
        <v>0.6</v>
      </c>
      <c r="P30" s="39">
        <v>0.4</v>
      </c>
      <c r="Q30" s="40">
        <v>0.4</v>
      </c>
      <c r="R30" s="39" t="s">
        <v>18</v>
      </c>
      <c r="S30" s="40" t="s">
        <v>18</v>
      </c>
      <c r="T30" s="39">
        <v>0.3</v>
      </c>
      <c r="U30" s="40">
        <v>0.3</v>
      </c>
      <c r="V30" s="39">
        <v>1.4</v>
      </c>
      <c r="W30" s="40">
        <v>0.8</v>
      </c>
      <c r="X30" s="39">
        <v>1.7</v>
      </c>
      <c r="Y30" s="40">
        <v>0.8</v>
      </c>
      <c r="Z30" s="39">
        <v>0.2</v>
      </c>
      <c r="AA30" s="40">
        <v>0.2</v>
      </c>
      <c r="AB30" s="39">
        <v>0.4</v>
      </c>
      <c r="AC30" s="40">
        <v>0.3</v>
      </c>
      <c r="AD30" s="39">
        <v>0.2</v>
      </c>
      <c r="AE30" s="40">
        <v>0.3</v>
      </c>
      <c r="AF30" s="39" t="s">
        <v>18</v>
      </c>
      <c r="AG30" s="40" t="s">
        <v>18</v>
      </c>
      <c r="AH30" s="39" t="s">
        <v>18</v>
      </c>
      <c r="AI30" s="40" t="s">
        <v>18</v>
      </c>
      <c r="AJ30" s="39">
        <v>0.4</v>
      </c>
      <c r="AK30" s="40">
        <v>0.3</v>
      </c>
      <c r="AL30" s="39">
        <v>0.4</v>
      </c>
      <c r="AM30" s="40">
        <v>0.4</v>
      </c>
      <c r="AN30" s="39" t="s">
        <v>18</v>
      </c>
      <c r="AO30" s="40" t="s">
        <v>18</v>
      </c>
    </row>
    <row r="31" spans="1:41" ht="11.1" customHeight="1">
      <c r="A31" s="1" t="s">
        <v>135</v>
      </c>
      <c r="B31" s="41">
        <v>0.7</v>
      </c>
      <c r="C31" s="42">
        <v>0.2</v>
      </c>
      <c r="D31" s="41">
        <v>1</v>
      </c>
      <c r="E31" s="42">
        <v>0.2</v>
      </c>
      <c r="F31" s="41">
        <v>0.1</v>
      </c>
      <c r="G31" s="42">
        <v>0.1</v>
      </c>
      <c r="H31" s="41" t="s">
        <v>18</v>
      </c>
      <c r="I31" s="42" t="s">
        <v>18</v>
      </c>
      <c r="J31" s="41">
        <v>0.4</v>
      </c>
      <c r="K31" s="42">
        <v>0.3</v>
      </c>
      <c r="L31" s="41">
        <v>0.6</v>
      </c>
      <c r="M31" s="42">
        <v>0.4</v>
      </c>
      <c r="N31" s="41">
        <v>0.6</v>
      </c>
      <c r="O31" s="42">
        <v>0.5</v>
      </c>
      <c r="P31" s="41">
        <v>1.7</v>
      </c>
      <c r="Q31" s="42">
        <v>0.9</v>
      </c>
      <c r="R31" s="41">
        <v>2.4</v>
      </c>
      <c r="S31" s="42">
        <v>0.8</v>
      </c>
      <c r="T31" s="41">
        <v>2.2999999999999998</v>
      </c>
      <c r="U31" s="42">
        <v>0.8</v>
      </c>
      <c r="V31" s="44">
        <v>1.6</v>
      </c>
      <c r="W31" s="44">
        <v>0.8</v>
      </c>
      <c r="X31" s="41">
        <v>5.6</v>
      </c>
      <c r="Y31" s="42">
        <v>1.4</v>
      </c>
      <c r="Z31" s="41">
        <v>0.6</v>
      </c>
      <c r="AA31" s="42">
        <v>0.4</v>
      </c>
      <c r="AB31" s="41">
        <v>0.8</v>
      </c>
      <c r="AC31" s="42">
        <v>0.5</v>
      </c>
      <c r="AD31" s="41">
        <v>0.2</v>
      </c>
      <c r="AE31" s="42">
        <v>0.3</v>
      </c>
      <c r="AF31" s="41">
        <v>0.2</v>
      </c>
      <c r="AG31" s="42">
        <v>0.3</v>
      </c>
      <c r="AH31" s="44">
        <v>0</v>
      </c>
      <c r="AI31" s="44">
        <v>0.1</v>
      </c>
      <c r="AJ31" s="41">
        <v>0.2</v>
      </c>
      <c r="AK31" s="42">
        <v>0.2</v>
      </c>
      <c r="AL31" s="44">
        <v>0.7</v>
      </c>
      <c r="AM31" s="44">
        <v>0.5</v>
      </c>
      <c r="AN31" s="44">
        <v>0.6</v>
      </c>
      <c r="AO31" s="44">
        <v>0.5</v>
      </c>
    </row>
    <row r="32" spans="1:41" ht="11.1" customHeight="1">
      <c r="A32" s="1" t="s">
        <v>32</v>
      </c>
      <c r="B32" s="39">
        <v>2.2000000000000002</v>
      </c>
      <c r="C32" s="40">
        <v>0.3</v>
      </c>
      <c r="D32" s="39">
        <v>2.8</v>
      </c>
      <c r="E32" s="40">
        <v>0.3</v>
      </c>
      <c r="F32" s="39">
        <v>2.4</v>
      </c>
      <c r="G32" s="40">
        <v>0.7</v>
      </c>
      <c r="H32" s="39">
        <v>1.9</v>
      </c>
      <c r="I32" s="40">
        <v>0.6</v>
      </c>
      <c r="J32" s="39">
        <v>1</v>
      </c>
      <c r="K32" s="40">
        <v>0.5</v>
      </c>
      <c r="L32" s="39">
        <v>1.8</v>
      </c>
      <c r="M32" s="40">
        <v>0.6</v>
      </c>
      <c r="N32" s="39">
        <v>1.5</v>
      </c>
      <c r="O32" s="40">
        <v>0.9</v>
      </c>
      <c r="P32" s="39">
        <v>2.8</v>
      </c>
      <c r="Q32" s="40">
        <v>1.1000000000000001</v>
      </c>
      <c r="R32" s="39">
        <v>2.2999999999999998</v>
      </c>
      <c r="S32" s="40">
        <v>0.8</v>
      </c>
      <c r="T32" s="39">
        <v>2.6</v>
      </c>
      <c r="U32" s="40">
        <v>0.8</v>
      </c>
      <c r="V32" s="39">
        <v>4.2</v>
      </c>
      <c r="W32" s="40">
        <v>1.3</v>
      </c>
      <c r="X32" s="43">
        <v>5.5</v>
      </c>
      <c r="Y32" s="43">
        <v>1.4</v>
      </c>
      <c r="Z32" s="39">
        <v>1.8</v>
      </c>
      <c r="AA32" s="40">
        <v>0.7</v>
      </c>
      <c r="AB32" s="39">
        <v>2.7</v>
      </c>
      <c r="AC32" s="40">
        <v>0.8</v>
      </c>
      <c r="AD32" s="39">
        <v>2.8</v>
      </c>
      <c r="AE32" s="40">
        <v>1</v>
      </c>
      <c r="AF32" s="39">
        <v>3.4</v>
      </c>
      <c r="AG32" s="40">
        <v>1.1000000000000001</v>
      </c>
      <c r="AH32" s="39">
        <v>2.7</v>
      </c>
      <c r="AI32" s="40">
        <v>0.9</v>
      </c>
      <c r="AJ32" s="39">
        <v>4.4000000000000004</v>
      </c>
      <c r="AK32" s="40">
        <v>1.1000000000000001</v>
      </c>
      <c r="AL32" s="39">
        <v>3.6</v>
      </c>
      <c r="AM32" s="40">
        <v>1.2</v>
      </c>
      <c r="AN32" s="39">
        <v>5.0999999999999996</v>
      </c>
      <c r="AO32" s="40">
        <v>1.4</v>
      </c>
    </row>
    <row r="33" spans="1:41" ht="11.1" customHeight="1">
      <c r="A33" s="1" t="s">
        <v>159</v>
      </c>
      <c r="B33" s="41">
        <v>0.1</v>
      </c>
      <c r="C33" s="42">
        <v>0.1</v>
      </c>
      <c r="D33" s="41">
        <v>0</v>
      </c>
      <c r="E33" s="42">
        <v>0</v>
      </c>
      <c r="F33" s="41">
        <v>0</v>
      </c>
      <c r="G33" s="42">
        <v>0.1</v>
      </c>
      <c r="H33" s="41" t="s">
        <v>18</v>
      </c>
      <c r="I33" s="42" t="s">
        <v>18</v>
      </c>
      <c r="J33" s="41">
        <v>0.3</v>
      </c>
      <c r="K33" s="42">
        <v>0.3</v>
      </c>
      <c r="L33" s="41">
        <v>0.1</v>
      </c>
      <c r="M33" s="42">
        <v>0.1</v>
      </c>
      <c r="N33" s="44" t="s">
        <v>18</v>
      </c>
      <c r="O33" s="44" t="s">
        <v>18</v>
      </c>
      <c r="P33" s="44" t="s">
        <v>18</v>
      </c>
      <c r="Q33" s="44" t="s">
        <v>18</v>
      </c>
      <c r="R33" s="41">
        <v>0.1</v>
      </c>
      <c r="S33" s="42">
        <v>0.1</v>
      </c>
      <c r="T33" s="41" t="s">
        <v>18</v>
      </c>
      <c r="U33" s="42" t="s">
        <v>18</v>
      </c>
      <c r="V33" s="41" t="s">
        <v>18</v>
      </c>
      <c r="W33" s="42" t="s">
        <v>18</v>
      </c>
      <c r="X33" s="41" t="s">
        <v>18</v>
      </c>
      <c r="Y33" s="42" t="s">
        <v>18</v>
      </c>
      <c r="Z33" s="41">
        <v>0.1</v>
      </c>
      <c r="AA33" s="42">
        <v>0.1</v>
      </c>
      <c r="AB33" s="41" t="s">
        <v>18</v>
      </c>
      <c r="AC33" s="42" t="s">
        <v>18</v>
      </c>
      <c r="AD33" s="41" t="s">
        <v>18</v>
      </c>
      <c r="AE33" s="42" t="s">
        <v>18</v>
      </c>
      <c r="AF33" s="41">
        <v>0.3</v>
      </c>
      <c r="AG33" s="42">
        <v>0.3</v>
      </c>
      <c r="AH33" s="41" t="s">
        <v>18</v>
      </c>
      <c r="AI33" s="42" t="s">
        <v>18</v>
      </c>
      <c r="AJ33" s="41" t="s">
        <v>18</v>
      </c>
      <c r="AK33" s="42" t="s">
        <v>18</v>
      </c>
      <c r="AL33" s="44">
        <v>0.1</v>
      </c>
      <c r="AM33" s="44">
        <v>0.2</v>
      </c>
      <c r="AN33" s="44">
        <v>0.1</v>
      </c>
      <c r="AO33" s="44">
        <v>0.2</v>
      </c>
    </row>
    <row r="34" spans="1:41" ht="11.1" customHeight="1">
      <c r="A34" s="1" t="s">
        <v>33</v>
      </c>
      <c r="B34" s="39">
        <v>1.2</v>
      </c>
      <c r="C34" s="40">
        <v>0.2</v>
      </c>
      <c r="D34" s="39">
        <v>1.2</v>
      </c>
      <c r="E34" s="40">
        <v>0.2</v>
      </c>
      <c r="F34" s="39">
        <v>1.6</v>
      </c>
      <c r="G34" s="40">
        <v>0.5</v>
      </c>
      <c r="H34" s="39">
        <v>1.2</v>
      </c>
      <c r="I34" s="40">
        <v>0.5</v>
      </c>
      <c r="J34" s="39">
        <v>0.5</v>
      </c>
      <c r="K34" s="40">
        <v>0.4</v>
      </c>
      <c r="L34" s="39">
        <v>0.8</v>
      </c>
      <c r="M34" s="40">
        <v>0.4</v>
      </c>
      <c r="N34" s="39">
        <v>0.6</v>
      </c>
      <c r="O34" s="40">
        <v>0.5</v>
      </c>
      <c r="P34" s="39">
        <v>1.5</v>
      </c>
      <c r="Q34" s="40">
        <v>0.8</v>
      </c>
      <c r="R34" s="39">
        <v>0.5</v>
      </c>
      <c r="S34" s="40">
        <v>0.4</v>
      </c>
      <c r="T34" s="39">
        <v>0.5</v>
      </c>
      <c r="U34" s="40">
        <v>0.4</v>
      </c>
      <c r="V34" s="39">
        <v>1.2</v>
      </c>
      <c r="W34" s="40">
        <v>0.7</v>
      </c>
      <c r="X34" s="39">
        <v>1</v>
      </c>
      <c r="Y34" s="40">
        <v>0.6</v>
      </c>
      <c r="Z34" s="39">
        <v>1</v>
      </c>
      <c r="AA34" s="40">
        <v>0.5</v>
      </c>
      <c r="AB34" s="39">
        <v>0.8</v>
      </c>
      <c r="AC34" s="40">
        <v>0.4</v>
      </c>
      <c r="AD34" s="43">
        <v>2.1</v>
      </c>
      <c r="AE34" s="43">
        <v>0.9</v>
      </c>
      <c r="AF34" s="39">
        <v>2.7</v>
      </c>
      <c r="AG34" s="40">
        <v>1</v>
      </c>
      <c r="AH34" s="39">
        <v>1.2</v>
      </c>
      <c r="AI34" s="40">
        <v>0.6</v>
      </c>
      <c r="AJ34" s="39">
        <v>2</v>
      </c>
      <c r="AK34" s="40">
        <v>0.8</v>
      </c>
      <c r="AL34" s="39">
        <v>3.7</v>
      </c>
      <c r="AM34" s="40">
        <v>1.2</v>
      </c>
      <c r="AN34" s="39">
        <v>2.4</v>
      </c>
      <c r="AO34" s="40">
        <v>1</v>
      </c>
    </row>
    <row r="35" spans="1:41" ht="11.1" customHeight="1">
      <c r="A35" s="1" t="s">
        <v>34</v>
      </c>
      <c r="B35" s="41">
        <v>3.1</v>
      </c>
      <c r="C35" s="42">
        <v>0.3</v>
      </c>
      <c r="D35" s="41">
        <v>3.6</v>
      </c>
      <c r="E35" s="42">
        <v>0.3</v>
      </c>
      <c r="F35" s="41">
        <v>5.3</v>
      </c>
      <c r="G35" s="42">
        <v>1</v>
      </c>
      <c r="H35" s="41">
        <v>5.2</v>
      </c>
      <c r="I35" s="42">
        <v>0.9</v>
      </c>
      <c r="J35" s="41">
        <v>3.2</v>
      </c>
      <c r="K35" s="42">
        <v>0.9</v>
      </c>
      <c r="L35" s="41">
        <v>4.5</v>
      </c>
      <c r="M35" s="42">
        <v>1</v>
      </c>
      <c r="N35" s="41">
        <v>2.7</v>
      </c>
      <c r="O35" s="42">
        <v>1.1000000000000001</v>
      </c>
      <c r="P35" s="41">
        <v>2.7</v>
      </c>
      <c r="Q35" s="42">
        <v>1.1000000000000001</v>
      </c>
      <c r="R35" s="41">
        <v>0.8</v>
      </c>
      <c r="S35" s="42">
        <v>0.5</v>
      </c>
      <c r="T35" s="41">
        <v>0.3</v>
      </c>
      <c r="U35" s="42">
        <v>0.3</v>
      </c>
      <c r="V35" s="44">
        <v>1</v>
      </c>
      <c r="W35" s="44">
        <v>0.6</v>
      </c>
      <c r="X35" s="41">
        <v>0.7</v>
      </c>
      <c r="Y35" s="42">
        <v>0.5</v>
      </c>
      <c r="Z35" s="41">
        <v>4.4000000000000004</v>
      </c>
      <c r="AA35" s="42">
        <v>1.1000000000000001</v>
      </c>
      <c r="AB35" s="41">
        <v>5.6</v>
      </c>
      <c r="AC35" s="42">
        <v>1.2</v>
      </c>
      <c r="AD35" s="44">
        <v>1.3</v>
      </c>
      <c r="AE35" s="44">
        <v>0.7</v>
      </c>
      <c r="AF35" s="44">
        <v>3</v>
      </c>
      <c r="AG35" s="44">
        <v>1.1000000000000001</v>
      </c>
      <c r="AH35" s="41">
        <v>0.9</v>
      </c>
      <c r="AI35" s="42">
        <v>0.5</v>
      </c>
      <c r="AJ35" s="41">
        <v>2.2000000000000002</v>
      </c>
      <c r="AK35" s="42">
        <v>0.8</v>
      </c>
      <c r="AL35" s="44">
        <v>1.8</v>
      </c>
      <c r="AM35" s="44">
        <v>0.9</v>
      </c>
      <c r="AN35" s="44">
        <v>2.4</v>
      </c>
      <c r="AO35" s="44">
        <v>1</v>
      </c>
    </row>
    <row r="36" spans="1:41" ht="11.1" customHeight="1">
      <c r="A36" s="1" t="s">
        <v>35</v>
      </c>
      <c r="B36" s="39">
        <v>1.8</v>
      </c>
      <c r="C36" s="40">
        <v>0.2</v>
      </c>
      <c r="D36" s="39">
        <v>1.7</v>
      </c>
      <c r="E36" s="40">
        <v>0.2</v>
      </c>
      <c r="F36" s="39" t="s">
        <v>18</v>
      </c>
      <c r="G36" s="40" t="s">
        <v>18</v>
      </c>
      <c r="H36" s="39">
        <v>0.1</v>
      </c>
      <c r="I36" s="40">
        <v>0.1</v>
      </c>
      <c r="J36" s="39">
        <v>0.1</v>
      </c>
      <c r="K36" s="40">
        <v>0.1</v>
      </c>
      <c r="L36" s="39">
        <v>0.1</v>
      </c>
      <c r="M36" s="40">
        <v>0.1</v>
      </c>
      <c r="N36" s="39">
        <v>0.5</v>
      </c>
      <c r="O36" s="40">
        <v>0.5</v>
      </c>
      <c r="P36" s="39" t="s">
        <v>18</v>
      </c>
      <c r="Q36" s="40" t="s">
        <v>18</v>
      </c>
      <c r="R36" s="39">
        <v>0.8</v>
      </c>
      <c r="S36" s="40">
        <v>0.5</v>
      </c>
      <c r="T36" s="43">
        <v>0.9</v>
      </c>
      <c r="U36" s="43">
        <v>0.5</v>
      </c>
      <c r="V36" s="43">
        <v>3.7</v>
      </c>
      <c r="W36" s="43">
        <v>1.2</v>
      </c>
      <c r="X36" s="39">
        <v>4.3</v>
      </c>
      <c r="Y36" s="40">
        <v>1.2</v>
      </c>
      <c r="Z36" s="43">
        <v>5.4</v>
      </c>
      <c r="AA36" s="43">
        <v>1.2</v>
      </c>
      <c r="AB36" s="43">
        <v>4.0999999999999996</v>
      </c>
      <c r="AC36" s="43">
        <v>1</v>
      </c>
      <c r="AD36" s="43">
        <v>7.1</v>
      </c>
      <c r="AE36" s="43">
        <v>1.6</v>
      </c>
      <c r="AF36" s="43">
        <v>7.9</v>
      </c>
      <c r="AG36" s="43">
        <v>1.7</v>
      </c>
      <c r="AH36" s="43">
        <v>1.5</v>
      </c>
      <c r="AI36" s="43">
        <v>0.7</v>
      </c>
      <c r="AJ36" s="43">
        <v>1.7</v>
      </c>
      <c r="AK36" s="43">
        <v>0.7</v>
      </c>
      <c r="AL36" s="43" t="s">
        <v>18</v>
      </c>
      <c r="AM36" s="43" t="s">
        <v>18</v>
      </c>
      <c r="AN36" s="43">
        <v>0.1</v>
      </c>
      <c r="AO36" s="43">
        <v>0.2</v>
      </c>
    </row>
    <row r="37" spans="1:41" ht="11.1" customHeight="1">
      <c r="A37" s="1" t="s">
        <v>137</v>
      </c>
      <c r="B37" s="41">
        <v>3.1</v>
      </c>
      <c r="C37" s="42">
        <v>0.3</v>
      </c>
      <c r="D37" s="41">
        <v>3.3</v>
      </c>
      <c r="E37" s="42">
        <v>0.3</v>
      </c>
      <c r="F37" s="41">
        <v>8.4</v>
      </c>
      <c r="G37" s="42">
        <v>1.2</v>
      </c>
      <c r="H37" s="41">
        <v>8.8000000000000007</v>
      </c>
      <c r="I37" s="42">
        <v>1.2</v>
      </c>
      <c r="J37" s="41">
        <v>5.0999999999999996</v>
      </c>
      <c r="K37" s="42">
        <v>1.1000000000000001</v>
      </c>
      <c r="L37" s="41">
        <v>5.8</v>
      </c>
      <c r="M37" s="42">
        <v>1.2</v>
      </c>
      <c r="N37" s="41">
        <v>3.2</v>
      </c>
      <c r="O37" s="42">
        <v>1.2</v>
      </c>
      <c r="P37" s="41">
        <v>4.5</v>
      </c>
      <c r="Q37" s="42">
        <v>1.4</v>
      </c>
      <c r="R37" s="41">
        <v>0.6</v>
      </c>
      <c r="S37" s="42">
        <v>0.4</v>
      </c>
      <c r="T37" s="44">
        <v>0.3</v>
      </c>
      <c r="U37" s="44">
        <v>0.3</v>
      </c>
      <c r="V37" s="44" t="s">
        <v>18</v>
      </c>
      <c r="W37" s="44" t="s">
        <v>18</v>
      </c>
      <c r="X37" s="44" t="s">
        <v>18</v>
      </c>
      <c r="Y37" s="44" t="s">
        <v>18</v>
      </c>
      <c r="Z37" s="44" t="s">
        <v>18</v>
      </c>
      <c r="AA37" s="44" t="s">
        <v>18</v>
      </c>
      <c r="AB37" s="44" t="s">
        <v>18</v>
      </c>
      <c r="AC37" s="44" t="s">
        <v>18</v>
      </c>
      <c r="AD37" s="44" t="s">
        <v>18</v>
      </c>
      <c r="AE37" s="44" t="s">
        <v>18</v>
      </c>
      <c r="AF37" s="44" t="s">
        <v>18</v>
      </c>
      <c r="AG37" s="44" t="s">
        <v>18</v>
      </c>
      <c r="AH37" s="44" t="s">
        <v>18</v>
      </c>
      <c r="AI37" s="44" t="s">
        <v>18</v>
      </c>
      <c r="AJ37" s="44" t="s">
        <v>18</v>
      </c>
      <c r="AK37" s="44" t="s">
        <v>18</v>
      </c>
      <c r="AL37" s="44" t="s">
        <v>18</v>
      </c>
      <c r="AM37" s="44" t="s">
        <v>18</v>
      </c>
      <c r="AN37" s="44" t="s">
        <v>18</v>
      </c>
      <c r="AO37" s="44" t="s">
        <v>18</v>
      </c>
    </row>
    <row r="38" spans="1:41" ht="11.1" customHeight="1">
      <c r="A38" s="1" t="s">
        <v>37</v>
      </c>
      <c r="B38" s="39">
        <v>2.1</v>
      </c>
      <c r="C38" s="40">
        <v>0.3</v>
      </c>
      <c r="D38" s="39">
        <v>2.2000000000000002</v>
      </c>
      <c r="E38" s="40">
        <v>0.3</v>
      </c>
      <c r="F38" s="43">
        <v>5.3</v>
      </c>
      <c r="G38" s="43">
        <v>1</v>
      </c>
      <c r="H38" s="43">
        <v>5.2</v>
      </c>
      <c r="I38" s="43">
        <v>0.9</v>
      </c>
      <c r="J38" s="39">
        <v>3.2</v>
      </c>
      <c r="K38" s="40">
        <v>0.9</v>
      </c>
      <c r="L38" s="39">
        <v>4.5</v>
      </c>
      <c r="M38" s="40">
        <v>1</v>
      </c>
      <c r="N38" s="43">
        <v>2.7</v>
      </c>
      <c r="O38" s="43">
        <v>1.1000000000000001</v>
      </c>
      <c r="P38" s="43">
        <v>2.7</v>
      </c>
      <c r="Q38" s="43">
        <v>1.1000000000000001</v>
      </c>
      <c r="R38" s="43">
        <v>0.6</v>
      </c>
      <c r="S38" s="43">
        <v>0.4</v>
      </c>
      <c r="T38" s="43">
        <v>0.3</v>
      </c>
      <c r="U38" s="43">
        <v>0.3</v>
      </c>
      <c r="V38" s="43">
        <v>1</v>
      </c>
      <c r="W38" s="43">
        <v>0.6</v>
      </c>
      <c r="X38" s="43">
        <v>0.5</v>
      </c>
      <c r="Y38" s="43">
        <v>0.4</v>
      </c>
      <c r="Z38" s="43" t="s">
        <v>18</v>
      </c>
      <c r="AA38" s="43" t="s">
        <v>18</v>
      </c>
      <c r="AB38" s="43" t="s">
        <v>18</v>
      </c>
      <c r="AC38" s="43" t="s">
        <v>18</v>
      </c>
      <c r="AD38" s="43" t="s">
        <v>18</v>
      </c>
      <c r="AE38" s="43" t="s">
        <v>18</v>
      </c>
      <c r="AF38" s="43" t="s">
        <v>18</v>
      </c>
      <c r="AG38" s="43" t="s">
        <v>18</v>
      </c>
      <c r="AH38" s="43" t="s">
        <v>18</v>
      </c>
      <c r="AI38" s="43" t="s">
        <v>18</v>
      </c>
      <c r="AJ38" s="43" t="s">
        <v>18</v>
      </c>
      <c r="AK38" s="43" t="s">
        <v>18</v>
      </c>
      <c r="AL38" s="43" t="s">
        <v>18</v>
      </c>
      <c r="AM38" s="43" t="s">
        <v>18</v>
      </c>
      <c r="AN38" s="43" t="s">
        <v>18</v>
      </c>
      <c r="AO38" s="43" t="s">
        <v>18</v>
      </c>
    </row>
    <row r="39" spans="1:41" ht="11.1" customHeight="1">
      <c r="A39" s="1" t="s">
        <v>142</v>
      </c>
      <c r="B39" s="41">
        <v>0.7</v>
      </c>
      <c r="C39" s="42">
        <v>0.2</v>
      </c>
      <c r="D39" s="41">
        <v>0.9</v>
      </c>
      <c r="E39" s="42">
        <v>0.2</v>
      </c>
      <c r="F39" s="44">
        <v>1</v>
      </c>
      <c r="G39" s="44">
        <v>0.4</v>
      </c>
      <c r="H39" s="44">
        <v>1.4</v>
      </c>
      <c r="I39" s="44">
        <v>0.5</v>
      </c>
      <c r="J39" s="41">
        <v>0.4</v>
      </c>
      <c r="K39" s="42">
        <v>0.3</v>
      </c>
      <c r="L39" s="41">
        <v>0.6</v>
      </c>
      <c r="M39" s="42">
        <v>0.4</v>
      </c>
      <c r="N39" s="44">
        <v>0.2</v>
      </c>
      <c r="O39" s="44">
        <v>0.3</v>
      </c>
      <c r="P39" s="44">
        <v>0.4</v>
      </c>
      <c r="Q39" s="44">
        <v>0.4</v>
      </c>
      <c r="R39" s="44">
        <v>0.5</v>
      </c>
      <c r="S39" s="44">
        <v>0.4</v>
      </c>
      <c r="T39" s="44">
        <v>0.3</v>
      </c>
      <c r="U39" s="44">
        <v>0.3</v>
      </c>
      <c r="V39" s="44">
        <v>0.6</v>
      </c>
      <c r="W39" s="44">
        <v>0.5</v>
      </c>
      <c r="X39" s="44">
        <v>0.3</v>
      </c>
      <c r="Y39" s="44">
        <v>0.3</v>
      </c>
      <c r="Z39" s="44">
        <v>0.7</v>
      </c>
      <c r="AA39" s="44">
        <v>0.4</v>
      </c>
      <c r="AB39" s="44">
        <v>1</v>
      </c>
      <c r="AC39" s="44">
        <v>0.5</v>
      </c>
      <c r="AD39" s="44">
        <v>1.5</v>
      </c>
      <c r="AE39" s="44">
        <v>0.8</v>
      </c>
      <c r="AF39" s="44">
        <v>1.8</v>
      </c>
      <c r="AG39" s="44">
        <v>0.8</v>
      </c>
      <c r="AH39" s="44">
        <v>0.1</v>
      </c>
      <c r="AI39" s="44">
        <v>0.2</v>
      </c>
      <c r="AJ39" s="44">
        <v>0.9</v>
      </c>
      <c r="AK39" s="44">
        <v>0.5</v>
      </c>
      <c r="AL39" s="44">
        <v>0.9</v>
      </c>
      <c r="AM39" s="44">
        <v>0.6</v>
      </c>
      <c r="AN39" s="44">
        <v>1.8</v>
      </c>
      <c r="AO39" s="44">
        <v>0.9</v>
      </c>
    </row>
    <row r="40" spans="1:41" ht="11.1" customHeight="1">
      <c r="A40" s="1" t="s">
        <v>144</v>
      </c>
      <c r="B40" s="39">
        <v>0.5</v>
      </c>
      <c r="C40" s="40">
        <v>0.1</v>
      </c>
      <c r="D40" s="39">
        <v>0.6</v>
      </c>
      <c r="E40" s="40">
        <v>0.1</v>
      </c>
      <c r="F40" s="43">
        <v>0.8</v>
      </c>
      <c r="G40" s="43">
        <v>0.4</v>
      </c>
      <c r="H40" s="39" t="s">
        <v>18</v>
      </c>
      <c r="I40" s="40" t="s">
        <v>18</v>
      </c>
      <c r="J40" s="39">
        <v>0.1</v>
      </c>
      <c r="K40" s="40">
        <v>0.2</v>
      </c>
      <c r="L40" s="39">
        <v>0.5</v>
      </c>
      <c r="M40" s="40">
        <v>0.3</v>
      </c>
      <c r="N40" s="39">
        <v>0</v>
      </c>
      <c r="O40" s="40">
        <v>0.1</v>
      </c>
      <c r="P40" s="39">
        <v>0.9</v>
      </c>
      <c r="Q40" s="40">
        <v>0.7</v>
      </c>
      <c r="R40" s="39">
        <v>0.4</v>
      </c>
      <c r="S40" s="40">
        <v>0.3</v>
      </c>
      <c r="T40" s="39">
        <v>0.2</v>
      </c>
      <c r="U40" s="40">
        <v>0.2</v>
      </c>
      <c r="V40" s="39">
        <v>0.2</v>
      </c>
      <c r="W40" s="40">
        <v>0.3</v>
      </c>
      <c r="X40" s="39">
        <v>0.5</v>
      </c>
      <c r="Y40" s="40">
        <v>0.4</v>
      </c>
      <c r="Z40" s="43">
        <v>0.3</v>
      </c>
      <c r="AA40" s="43">
        <v>0.3</v>
      </c>
      <c r="AB40" s="39">
        <v>0.3</v>
      </c>
      <c r="AC40" s="40">
        <v>0.3</v>
      </c>
      <c r="AD40" s="39">
        <v>1.5</v>
      </c>
      <c r="AE40" s="40">
        <v>0.8</v>
      </c>
      <c r="AF40" s="39">
        <v>3.1</v>
      </c>
      <c r="AG40" s="40">
        <v>1.1000000000000001</v>
      </c>
      <c r="AH40" s="39">
        <v>0.5</v>
      </c>
      <c r="AI40" s="40">
        <v>0.4</v>
      </c>
      <c r="AJ40" s="43">
        <v>1.2</v>
      </c>
      <c r="AK40" s="43">
        <v>0.6</v>
      </c>
      <c r="AL40" s="43">
        <v>1.4</v>
      </c>
      <c r="AM40" s="43">
        <v>0.8</v>
      </c>
      <c r="AN40" s="43">
        <v>1.1000000000000001</v>
      </c>
      <c r="AO40" s="43">
        <v>0.7</v>
      </c>
    </row>
    <row r="41" spans="1:41" ht="11.1" customHeight="1">
      <c r="A41" s="1" t="s">
        <v>143</v>
      </c>
      <c r="B41" s="41">
        <v>1.1000000000000001</v>
      </c>
      <c r="C41" s="42">
        <v>0.2</v>
      </c>
      <c r="D41" s="41">
        <v>1.6</v>
      </c>
      <c r="E41" s="42">
        <v>0.2</v>
      </c>
      <c r="F41" s="44">
        <v>2.2000000000000002</v>
      </c>
      <c r="G41" s="44">
        <v>0.6</v>
      </c>
      <c r="H41" s="44">
        <v>3.3</v>
      </c>
      <c r="I41" s="44">
        <v>0.8</v>
      </c>
      <c r="J41" s="44">
        <v>1.1000000000000001</v>
      </c>
      <c r="K41" s="44">
        <v>0.5</v>
      </c>
      <c r="L41" s="44">
        <v>2.1</v>
      </c>
      <c r="M41" s="44">
        <v>0.7</v>
      </c>
      <c r="N41" s="41">
        <v>1</v>
      </c>
      <c r="O41" s="42">
        <v>0.7</v>
      </c>
      <c r="P41" s="44">
        <v>0.9</v>
      </c>
      <c r="Q41" s="44">
        <v>0.7</v>
      </c>
      <c r="R41" s="41">
        <v>0.4</v>
      </c>
      <c r="S41" s="42">
        <v>0.3</v>
      </c>
      <c r="T41" s="41">
        <v>0.1</v>
      </c>
      <c r="U41" s="42">
        <v>0.2</v>
      </c>
      <c r="V41" s="41">
        <v>0.5</v>
      </c>
      <c r="W41" s="42">
        <v>0.5</v>
      </c>
      <c r="X41" s="44">
        <v>0.4</v>
      </c>
      <c r="Y41" s="44">
        <v>0.4</v>
      </c>
      <c r="Z41" s="44">
        <v>0.3</v>
      </c>
      <c r="AA41" s="44">
        <v>0.3</v>
      </c>
      <c r="AB41" s="41">
        <v>0.4</v>
      </c>
      <c r="AC41" s="42">
        <v>0.3</v>
      </c>
      <c r="AD41" s="41">
        <v>1.1000000000000001</v>
      </c>
      <c r="AE41" s="42">
        <v>0.7</v>
      </c>
      <c r="AF41" s="41">
        <v>1.4</v>
      </c>
      <c r="AG41" s="42">
        <v>0.7</v>
      </c>
      <c r="AH41" s="44">
        <v>0.4</v>
      </c>
      <c r="AI41" s="44">
        <v>0.4</v>
      </c>
      <c r="AJ41" s="44">
        <v>1.3</v>
      </c>
      <c r="AK41" s="44">
        <v>0.6</v>
      </c>
      <c r="AL41" s="44">
        <v>1.9</v>
      </c>
      <c r="AM41" s="44">
        <v>0.9</v>
      </c>
      <c r="AN41" s="44">
        <v>1.2</v>
      </c>
      <c r="AO41" s="44">
        <v>0.7</v>
      </c>
    </row>
    <row r="42" spans="1:41" ht="11.1" customHeight="1">
      <c r="A42" s="1" t="s">
        <v>160</v>
      </c>
      <c r="B42" s="39">
        <v>0.1</v>
      </c>
      <c r="C42" s="40">
        <v>0.1</v>
      </c>
      <c r="D42" s="39">
        <v>0.1</v>
      </c>
      <c r="E42" s="40">
        <v>0.1</v>
      </c>
      <c r="F42" s="43">
        <v>0.2</v>
      </c>
      <c r="G42" s="43">
        <v>0.2</v>
      </c>
      <c r="H42" s="43">
        <v>0.1</v>
      </c>
      <c r="I42" s="43">
        <v>0.1</v>
      </c>
      <c r="J42" s="43" t="s">
        <v>18</v>
      </c>
      <c r="K42" s="43" t="s">
        <v>18</v>
      </c>
      <c r="L42" s="43">
        <v>0</v>
      </c>
      <c r="M42" s="43">
        <v>0.1</v>
      </c>
      <c r="N42" s="43" t="s">
        <v>18</v>
      </c>
      <c r="O42" s="43" t="s">
        <v>18</v>
      </c>
      <c r="P42" s="43" t="s">
        <v>18</v>
      </c>
      <c r="Q42" s="43" t="s">
        <v>18</v>
      </c>
      <c r="R42" s="39" t="s">
        <v>18</v>
      </c>
      <c r="S42" s="40" t="s">
        <v>18</v>
      </c>
      <c r="T42" s="39">
        <v>0</v>
      </c>
      <c r="U42" s="40">
        <v>0.1</v>
      </c>
      <c r="V42" s="43">
        <v>0.2</v>
      </c>
      <c r="W42" s="43">
        <v>0.3</v>
      </c>
      <c r="X42" s="43">
        <v>0.2</v>
      </c>
      <c r="Y42" s="43">
        <v>0.3</v>
      </c>
      <c r="Z42" s="43">
        <v>0.1</v>
      </c>
      <c r="AA42" s="43">
        <v>0.1</v>
      </c>
      <c r="AB42" s="43">
        <v>0.1</v>
      </c>
      <c r="AC42" s="43">
        <v>0.2</v>
      </c>
      <c r="AD42" s="43">
        <v>0.1</v>
      </c>
      <c r="AE42" s="43">
        <v>0.2</v>
      </c>
      <c r="AF42" s="43">
        <v>0</v>
      </c>
      <c r="AG42" s="43">
        <v>0.1</v>
      </c>
      <c r="AH42" s="43" t="s">
        <v>18</v>
      </c>
      <c r="AI42" s="43" t="s">
        <v>18</v>
      </c>
      <c r="AJ42" s="43">
        <v>0.3</v>
      </c>
      <c r="AK42" s="43">
        <v>0.3</v>
      </c>
      <c r="AL42" s="43">
        <v>0.3</v>
      </c>
      <c r="AM42" s="43">
        <v>0.4</v>
      </c>
      <c r="AN42" s="43" t="s">
        <v>18</v>
      </c>
      <c r="AO42" s="43" t="s">
        <v>18</v>
      </c>
    </row>
    <row r="43" spans="1:41" ht="11.1" customHeight="1">
      <c r="A43" s="1" t="s">
        <v>161</v>
      </c>
      <c r="B43" s="44"/>
      <c r="C43" s="44"/>
      <c r="D43" s="41">
        <v>0.1</v>
      </c>
      <c r="E43" s="42">
        <v>0.1</v>
      </c>
      <c r="F43" s="44"/>
      <c r="G43" s="44"/>
      <c r="H43" s="44">
        <v>0</v>
      </c>
      <c r="I43" s="44">
        <v>0</v>
      </c>
      <c r="J43" s="44"/>
      <c r="K43" s="44"/>
      <c r="L43" s="44">
        <v>0.4</v>
      </c>
      <c r="M43" s="44">
        <v>0.3</v>
      </c>
      <c r="N43" s="44"/>
      <c r="O43" s="44"/>
      <c r="P43" s="44" t="s">
        <v>18</v>
      </c>
      <c r="Q43" s="44" t="s">
        <v>18</v>
      </c>
      <c r="R43" s="44"/>
      <c r="S43" s="44"/>
      <c r="T43" s="41" t="s">
        <v>18</v>
      </c>
      <c r="U43" s="42" t="s">
        <v>18</v>
      </c>
      <c r="V43" s="44"/>
      <c r="W43" s="44"/>
      <c r="X43" s="44" t="s">
        <v>18</v>
      </c>
      <c r="Y43" s="44" t="s">
        <v>18</v>
      </c>
      <c r="Z43" s="44"/>
      <c r="AA43" s="44"/>
      <c r="AB43" s="44" t="s">
        <v>18</v>
      </c>
      <c r="AC43" s="44" t="s">
        <v>18</v>
      </c>
      <c r="AD43" s="44"/>
      <c r="AE43" s="44"/>
      <c r="AF43" s="44" t="s">
        <v>18</v>
      </c>
      <c r="AG43" s="44" t="s">
        <v>18</v>
      </c>
      <c r="AH43" s="44"/>
      <c r="AI43" s="44"/>
      <c r="AJ43" s="44">
        <v>0.1</v>
      </c>
      <c r="AK43" s="44">
        <v>0.2</v>
      </c>
      <c r="AL43" s="44"/>
      <c r="AM43" s="44"/>
      <c r="AN43" s="44" t="s">
        <v>18</v>
      </c>
      <c r="AO43" s="44" t="s">
        <v>18</v>
      </c>
    </row>
    <row r="44" spans="1:41" ht="11.1" customHeight="1">
      <c r="A44" s="1" t="s">
        <v>38</v>
      </c>
      <c r="B44" s="39"/>
      <c r="C44" s="40"/>
      <c r="D44" s="39"/>
      <c r="E44" s="40"/>
      <c r="F44" s="43" t="s">
        <v>18</v>
      </c>
      <c r="G44" s="43" t="s">
        <v>18</v>
      </c>
      <c r="H44" s="43" t="s">
        <v>18</v>
      </c>
      <c r="I44" s="43" t="s">
        <v>18</v>
      </c>
      <c r="J44" s="43">
        <v>3.3</v>
      </c>
      <c r="K44" s="43">
        <v>1.5</v>
      </c>
      <c r="L44" s="43">
        <v>5.6</v>
      </c>
      <c r="M44" s="43">
        <v>1.9</v>
      </c>
      <c r="N44" s="43" t="s">
        <v>18</v>
      </c>
      <c r="O44" s="43" t="s">
        <v>18</v>
      </c>
      <c r="P44" s="43" t="s">
        <v>18</v>
      </c>
      <c r="Q44" s="43" t="s">
        <v>18</v>
      </c>
      <c r="R44" s="39" t="s">
        <v>18</v>
      </c>
      <c r="S44" s="40" t="s">
        <v>18</v>
      </c>
      <c r="T44" s="39" t="s">
        <v>18</v>
      </c>
      <c r="U44" s="40" t="s">
        <v>18</v>
      </c>
      <c r="V44" s="43" t="s">
        <v>18</v>
      </c>
      <c r="W44" s="43" t="s">
        <v>18</v>
      </c>
      <c r="X44" s="43" t="s">
        <v>18</v>
      </c>
      <c r="Y44" s="43" t="s">
        <v>18</v>
      </c>
      <c r="Z44" s="43" t="s">
        <v>18</v>
      </c>
      <c r="AA44" s="43" t="s">
        <v>18</v>
      </c>
      <c r="AB44" s="43" t="s">
        <v>18</v>
      </c>
      <c r="AC44" s="43" t="s">
        <v>18</v>
      </c>
      <c r="AD44" s="43" t="s">
        <v>18</v>
      </c>
      <c r="AE44" s="43" t="s">
        <v>18</v>
      </c>
      <c r="AF44" s="43" t="s">
        <v>18</v>
      </c>
      <c r="AG44" s="43" t="s">
        <v>18</v>
      </c>
      <c r="AH44" s="43" t="s">
        <v>18</v>
      </c>
      <c r="AI44" s="43" t="s">
        <v>18</v>
      </c>
      <c r="AJ44" s="43" t="s">
        <v>18</v>
      </c>
      <c r="AK44" s="43" t="s">
        <v>18</v>
      </c>
      <c r="AL44" s="43" t="s">
        <v>18</v>
      </c>
      <c r="AM44" s="43" t="s">
        <v>18</v>
      </c>
      <c r="AN44" s="43" t="s">
        <v>18</v>
      </c>
      <c r="AO44" s="43" t="s">
        <v>18</v>
      </c>
    </row>
    <row r="45" spans="1:41" ht="11.1" customHeight="1">
      <c r="A45" s="1" t="s">
        <v>39</v>
      </c>
      <c r="B45" s="41"/>
      <c r="C45" s="42"/>
      <c r="D45" s="41"/>
      <c r="E45" s="42"/>
      <c r="F45" s="41" t="s">
        <v>18</v>
      </c>
      <c r="G45" s="42" t="s">
        <v>18</v>
      </c>
      <c r="H45" s="41" t="s">
        <v>18</v>
      </c>
      <c r="I45" s="42" t="s">
        <v>18</v>
      </c>
      <c r="J45" s="44">
        <v>4</v>
      </c>
      <c r="K45" s="44">
        <v>1.9</v>
      </c>
      <c r="L45" s="41">
        <v>5.3</v>
      </c>
      <c r="M45" s="42">
        <v>2.1</v>
      </c>
      <c r="N45" s="41" t="s">
        <v>18</v>
      </c>
      <c r="O45" s="42" t="s">
        <v>18</v>
      </c>
      <c r="P45" s="41" t="s">
        <v>18</v>
      </c>
      <c r="Q45" s="42" t="s">
        <v>18</v>
      </c>
      <c r="R45" s="41" t="s">
        <v>18</v>
      </c>
      <c r="S45" s="42" t="s">
        <v>18</v>
      </c>
      <c r="T45" s="41" t="s">
        <v>18</v>
      </c>
      <c r="U45" s="42" t="s">
        <v>18</v>
      </c>
      <c r="V45" s="41" t="s">
        <v>18</v>
      </c>
      <c r="W45" s="42" t="s">
        <v>18</v>
      </c>
      <c r="X45" s="41" t="s">
        <v>18</v>
      </c>
      <c r="Y45" s="42" t="s">
        <v>18</v>
      </c>
      <c r="Z45" s="44" t="s">
        <v>18</v>
      </c>
      <c r="AA45" s="44" t="s">
        <v>18</v>
      </c>
      <c r="AB45" s="41" t="s">
        <v>18</v>
      </c>
      <c r="AC45" s="42" t="s">
        <v>18</v>
      </c>
      <c r="AD45" s="44" t="s">
        <v>18</v>
      </c>
      <c r="AE45" s="44" t="s">
        <v>18</v>
      </c>
      <c r="AF45" s="44" t="s">
        <v>18</v>
      </c>
      <c r="AG45" s="44" t="s">
        <v>18</v>
      </c>
      <c r="AH45" s="44" t="s">
        <v>18</v>
      </c>
      <c r="AI45" s="44" t="s">
        <v>18</v>
      </c>
      <c r="AJ45" s="44" t="s">
        <v>18</v>
      </c>
      <c r="AK45" s="44" t="s">
        <v>18</v>
      </c>
      <c r="AL45" s="44" t="s">
        <v>18</v>
      </c>
      <c r="AM45" s="44" t="s">
        <v>18</v>
      </c>
      <c r="AN45" s="44" t="s">
        <v>18</v>
      </c>
      <c r="AO45" s="44" t="s">
        <v>18</v>
      </c>
    </row>
    <row r="46" spans="1:41" ht="11.1" customHeight="1">
      <c r="A46" s="1" t="s">
        <v>40</v>
      </c>
      <c r="B46" s="39">
        <v>4.2</v>
      </c>
      <c r="C46" s="40">
        <v>0.4</v>
      </c>
      <c r="D46" s="39">
        <v>3.5</v>
      </c>
      <c r="E46" s="40">
        <v>0.3</v>
      </c>
      <c r="F46" s="43">
        <v>0</v>
      </c>
      <c r="G46" s="43">
        <v>0</v>
      </c>
      <c r="H46" s="43">
        <v>0.1</v>
      </c>
      <c r="I46" s="43">
        <v>0.1</v>
      </c>
      <c r="J46" s="43">
        <v>0.3</v>
      </c>
      <c r="K46" s="43">
        <v>0.3</v>
      </c>
      <c r="L46" s="43">
        <v>0.6</v>
      </c>
      <c r="M46" s="43">
        <v>0.4</v>
      </c>
      <c r="N46" s="43">
        <v>4.3</v>
      </c>
      <c r="O46" s="43">
        <v>1.4</v>
      </c>
      <c r="P46" s="43">
        <v>6.2</v>
      </c>
      <c r="Q46" s="43">
        <v>1.6</v>
      </c>
      <c r="R46" s="39">
        <v>28.5</v>
      </c>
      <c r="S46" s="40">
        <v>2.4</v>
      </c>
      <c r="T46" s="39">
        <v>22.8</v>
      </c>
      <c r="U46" s="40">
        <v>2.2000000000000002</v>
      </c>
      <c r="V46" s="43">
        <v>2.4</v>
      </c>
      <c r="W46" s="43">
        <v>1</v>
      </c>
      <c r="X46" s="43">
        <v>1.7</v>
      </c>
      <c r="Y46" s="43">
        <v>0.8</v>
      </c>
      <c r="Z46" s="43" t="s">
        <v>18</v>
      </c>
      <c r="AA46" s="43" t="s">
        <v>18</v>
      </c>
      <c r="AB46" s="43" t="s">
        <v>18</v>
      </c>
      <c r="AC46" s="43" t="s">
        <v>18</v>
      </c>
      <c r="AD46" s="43">
        <v>0.4</v>
      </c>
      <c r="AE46" s="43">
        <v>0.4</v>
      </c>
      <c r="AF46" s="43" t="s">
        <v>18</v>
      </c>
      <c r="AG46" s="43" t="s">
        <v>18</v>
      </c>
      <c r="AH46" s="43">
        <v>0.1</v>
      </c>
      <c r="AI46" s="43">
        <v>0.2</v>
      </c>
      <c r="AJ46" s="43" t="s">
        <v>18</v>
      </c>
      <c r="AK46" s="43" t="s">
        <v>18</v>
      </c>
      <c r="AL46" s="43">
        <v>0.5</v>
      </c>
      <c r="AM46" s="43">
        <v>0.5</v>
      </c>
      <c r="AN46" s="43" t="s">
        <v>18</v>
      </c>
      <c r="AO46" s="43" t="s">
        <v>18</v>
      </c>
    </row>
    <row r="47" spans="1:41" ht="11.1" customHeight="1">
      <c r="A47" s="1" t="s">
        <v>41</v>
      </c>
      <c r="B47" s="41">
        <v>0.7</v>
      </c>
      <c r="C47" s="42">
        <v>0.2</v>
      </c>
      <c r="D47" s="41">
        <v>0.9</v>
      </c>
      <c r="E47" s="42">
        <v>0.2</v>
      </c>
      <c r="F47" s="44">
        <v>0.1</v>
      </c>
      <c r="G47" s="44">
        <v>0.1</v>
      </c>
      <c r="H47" s="44">
        <v>0.2</v>
      </c>
      <c r="I47" s="44">
        <v>0.2</v>
      </c>
      <c r="J47" s="44">
        <v>0.1</v>
      </c>
      <c r="K47" s="44">
        <v>0.2</v>
      </c>
      <c r="L47" s="44">
        <v>0</v>
      </c>
      <c r="M47" s="44">
        <v>0.1</v>
      </c>
      <c r="N47" s="44">
        <v>0.1</v>
      </c>
      <c r="O47" s="44">
        <v>0.2</v>
      </c>
      <c r="P47" s="44">
        <v>0.4</v>
      </c>
      <c r="Q47" s="44">
        <v>0.5</v>
      </c>
      <c r="R47" s="41">
        <v>4.2</v>
      </c>
      <c r="S47" s="42">
        <v>1.1000000000000001</v>
      </c>
      <c r="T47" s="41">
        <v>5.0999999999999996</v>
      </c>
      <c r="U47" s="42">
        <v>1.1000000000000001</v>
      </c>
      <c r="V47" s="44">
        <v>0.2</v>
      </c>
      <c r="W47" s="44">
        <v>0.3</v>
      </c>
      <c r="X47" s="44">
        <v>0.7</v>
      </c>
      <c r="Y47" s="44">
        <v>0.5</v>
      </c>
      <c r="Z47" s="44">
        <v>0.1</v>
      </c>
      <c r="AA47" s="44">
        <v>0.2</v>
      </c>
      <c r="AB47" s="44" t="s">
        <v>18</v>
      </c>
      <c r="AC47" s="44" t="s">
        <v>18</v>
      </c>
      <c r="AD47" s="44" t="s">
        <v>18</v>
      </c>
      <c r="AE47" s="44" t="s">
        <v>18</v>
      </c>
      <c r="AF47" s="44">
        <v>1</v>
      </c>
      <c r="AG47" s="44">
        <v>0.6</v>
      </c>
      <c r="AH47" s="44" t="s">
        <v>18</v>
      </c>
      <c r="AI47" s="44" t="s">
        <v>18</v>
      </c>
      <c r="AJ47" s="44" t="s">
        <v>18</v>
      </c>
      <c r="AK47" s="44" t="s">
        <v>18</v>
      </c>
      <c r="AL47" s="44">
        <v>0.7</v>
      </c>
      <c r="AM47" s="44">
        <v>0.5</v>
      </c>
      <c r="AN47" s="44" t="s">
        <v>18</v>
      </c>
      <c r="AO47" s="44" t="s">
        <v>18</v>
      </c>
    </row>
    <row r="48" spans="1:41" ht="11.1" customHeight="1">
      <c r="A48" s="1" t="s">
        <v>42</v>
      </c>
      <c r="B48" s="39"/>
      <c r="C48" s="40"/>
      <c r="D48" s="39"/>
      <c r="E48" s="40"/>
      <c r="F48" s="43" t="s">
        <v>18</v>
      </c>
      <c r="G48" s="43" t="s">
        <v>18</v>
      </c>
      <c r="H48" s="43" t="s">
        <v>18</v>
      </c>
      <c r="I48" s="43" t="s">
        <v>18</v>
      </c>
      <c r="J48" s="43" t="s">
        <v>18</v>
      </c>
      <c r="K48" s="43" t="s">
        <v>18</v>
      </c>
      <c r="L48" s="43" t="s">
        <v>18</v>
      </c>
      <c r="M48" s="43" t="s">
        <v>18</v>
      </c>
      <c r="N48" s="43" t="s">
        <v>18</v>
      </c>
      <c r="O48" s="43" t="s">
        <v>18</v>
      </c>
      <c r="P48" s="43" t="s">
        <v>18</v>
      </c>
      <c r="Q48" s="43" t="s">
        <v>18</v>
      </c>
      <c r="R48" s="39">
        <v>10.7</v>
      </c>
      <c r="S48" s="40">
        <v>3.6</v>
      </c>
      <c r="T48" s="39">
        <v>12.2</v>
      </c>
      <c r="U48" s="40">
        <v>3.7</v>
      </c>
      <c r="V48" s="43" t="s">
        <v>18</v>
      </c>
      <c r="W48" s="43" t="s">
        <v>18</v>
      </c>
      <c r="X48" s="43" t="s">
        <v>18</v>
      </c>
      <c r="Y48" s="43" t="s">
        <v>18</v>
      </c>
      <c r="Z48" s="43" t="s">
        <v>18</v>
      </c>
      <c r="AA48" s="43" t="s">
        <v>18</v>
      </c>
      <c r="AB48" s="43" t="s">
        <v>18</v>
      </c>
      <c r="AC48" s="43" t="s">
        <v>18</v>
      </c>
      <c r="AD48" s="43" t="s">
        <v>18</v>
      </c>
      <c r="AE48" s="43" t="s">
        <v>18</v>
      </c>
      <c r="AF48" s="43" t="s">
        <v>18</v>
      </c>
      <c r="AG48" s="43" t="s">
        <v>18</v>
      </c>
      <c r="AH48" s="43" t="s">
        <v>18</v>
      </c>
      <c r="AI48" s="43" t="s">
        <v>18</v>
      </c>
      <c r="AJ48" s="43" t="s">
        <v>18</v>
      </c>
      <c r="AK48" s="43" t="s">
        <v>18</v>
      </c>
      <c r="AL48" s="43" t="s">
        <v>18</v>
      </c>
      <c r="AM48" s="43" t="s">
        <v>18</v>
      </c>
      <c r="AN48" s="43" t="s">
        <v>18</v>
      </c>
      <c r="AO48" s="43" t="s">
        <v>18</v>
      </c>
    </row>
    <row r="49" spans="1:41" ht="11.1" customHeight="1">
      <c r="A49" s="1" t="s">
        <v>43</v>
      </c>
      <c r="B49" s="41"/>
      <c r="C49" s="42"/>
      <c r="D49" s="41"/>
      <c r="E49" s="42"/>
      <c r="F49" s="41" t="s">
        <v>18</v>
      </c>
      <c r="G49" s="42" t="s">
        <v>18</v>
      </c>
      <c r="H49" s="44" t="s">
        <v>18</v>
      </c>
      <c r="I49" s="44" t="s">
        <v>18</v>
      </c>
      <c r="J49" s="41" t="s">
        <v>18</v>
      </c>
      <c r="K49" s="42" t="s">
        <v>18</v>
      </c>
      <c r="L49" s="44" t="s">
        <v>18</v>
      </c>
      <c r="M49" s="44" t="s">
        <v>18</v>
      </c>
      <c r="N49" s="44" t="s">
        <v>18</v>
      </c>
      <c r="O49" s="44" t="s">
        <v>18</v>
      </c>
      <c r="P49" s="44" t="s">
        <v>18</v>
      </c>
      <c r="Q49" s="44" t="s">
        <v>18</v>
      </c>
      <c r="R49" s="41">
        <v>2.5</v>
      </c>
      <c r="S49" s="42">
        <v>1.3</v>
      </c>
      <c r="T49" s="41">
        <v>3.4</v>
      </c>
      <c r="U49" s="42">
        <v>1.4</v>
      </c>
      <c r="V49" s="41" t="s">
        <v>18</v>
      </c>
      <c r="W49" s="42" t="s">
        <v>18</v>
      </c>
      <c r="X49" s="41" t="s">
        <v>18</v>
      </c>
      <c r="Y49" s="42" t="s">
        <v>18</v>
      </c>
      <c r="Z49" s="44" t="s">
        <v>18</v>
      </c>
      <c r="AA49" s="44" t="s">
        <v>18</v>
      </c>
      <c r="AB49" s="44" t="s">
        <v>18</v>
      </c>
      <c r="AC49" s="44" t="s">
        <v>18</v>
      </c>
      <c r="AD49" s="44" t="s">
        <v>18</v>
      </c>
      <c r="AE49" s="44" t="s">
        <v>18</v>
      </c>
      <c r="AF49" s="44" t="s">
        <v>18</v>
      </c>
      <c r="AG49" s="44" t="s">
        <v>18</v>
      </c>
      <c r="AH49" s="41" t="s">
        <v>18</v>
      </c>
      <c r="AI49" s="42" t="s">
        <v>18</v>
      </c>
      <c r="AJ49" s="44" t="s">
        <v>18</v>
      </c>
      <c r="AK49" s="44" t="s">
        <v>18</v>
      </c>
      <c r="AL49" s="44" t="s">
        <v>18</v>
      </c>
      <c r="AM49" s="44" t="s">
        <v>18</v>
      </c>
      <c r="AN49" s="44" t="s">
        <v>18</v>
      </c>
      <c r="AO49" s="44" t="s">
        <v>18</v>
      </c>
    </row>
    <row r="50" spans="1:41" ht="11.1" customHeight="1">
      <c r="A50" s="1" t="s">
        <v>44</v>
      </c>
      <c r="B50" s="39"/>
      <c r="C50" s="40"/>
      <c r="D50" s="39"/>
      <c r="E50" s="40"/>
      <c r="F50" s="43" t="s">
        <v>18</v>
      </c>
      <c r="G50" s="43" t="s">
        <v>18</v>
      </c>
      <c r="H50" s="43" t="s">
        <v>18</v>
      </c>
      <c r="I50" s="43" t="s">
        <v>18</v>
      </c>
      <c r="J50" s="43" t="s">
        <v>18</v>
      </c>
      <c r="K50" s="43" t="s">
        <v>18</v>
      </c>
      <c r="L50" s="43" t="s">
        <v>18</v>
      </c>
      <c r="M50" s="43" t="s">
        <v>18</v>
      </c>
      <c r="N50" s="43" t="s">
        <v>18</v>
      </c>
      <c r="O50" s="43" t="s">
        <v>18</v>
      </c>
      <c r="P50" s="43" t="s">
        <v>18</v>
      </c>
      <c r="Q50" s="43" t="s">
        <v>18</v>
      </c>
      <c r="R50" s="43">
        <v>5.5</v>
      </c>
      <c r="S50" s="43">
        <v>1.5</v>
      </c>
      <c r="T50" s="43">
        <v>6.7</v>
      </c>
      <c r="U50" s="43">
        <v>1.6</v>
      </c>
      <c r="V50" s="39" t="s">
        <v>18</v>
      </c>
      <c r="W50" s="40" t="s">
        <v>18</v>
      </c>
      <c r="X50" s="39" t="s">
        <v>18</v>
      </c>
      <c r="Y50" s="40" t="s">
        <v>18</v>
      </c>
      <c r="Z50" s="43" t="s">
        <v>18</v>
      </c>
      <c r="AA50" s="43" t="s">
        <v>18</v>
      </c>
      <c r="AB50" s="43" t="s">
        <v>18</v>
      </c>
      <c r="AC50" s="43" t="s">
        <v>18</v>
      </c>
      <c r="AD50" s="43" t="s">
        <v>18</v>
      </c>
      <c r="AE50" s="43" t="s">
        <v>18</v>
      </c>
      <c r="AF50" s="43" t="s">
        <v>18</v>
      </c>
      <c r="AG50" s="43" t="s">
        <v>18</v>
      </c>
      <c r="AH50" s="43" t="s">
        <v>18</v>
      </c>
      <c r="AI50" s="43" t="s">
        <v>18</v>
      </c>
      <c r="AJ50" s="43" t="s">
        <v>18</v>
      </c>
      <c r="AK50" s="43" t="s">
        <v>18</v>
      </c>
      <c r="AL50" s="43" t="s">
        <v>18</v>
      </c>
      <c r="AM50" s="43" t="s">
        <v>18</v>
      </c>
      <c r="AN50" s="43" t="s">
        <v>18</v>
      </c>
      <c r="AO50" s="43" t="s">
        <v>18</v>
      </c>
    </row>
    <row r="51" spans="1:41" ht="11.1" customHeight="1">
      <c r="A51" s="1" t="s">
        <v>45</v>
      </c>
      <c r="B51" s="41">
        <v>0.8</v>
      </c>
      <c r="C51" s="42">
        <v>0.2</v>
      </c>
      <c r="D51" s="41">
        <v>0.7</v>
      </c>
      <c r="E51" s="42">
        <v>0.1</v>
      </c>
      <c r="F51" s="41">
        <v>0.1</v>
      </c>
      <c r="G51" s="42">
        <v>0.1</v>
      </c>
      <c r="H51" s="41">
        <v>0.1</v>
      </c>
      <c r="I51" s="42">
        <v>0.1</v>
      </c>
      <c r="J51" s="41">
        <v>0.1</v>
      </c>
      <c r="K51" s="42">
        <v>0.2</v>
      </c>
      <c r="L51" s="41" t="s">
        <v>18</v>
      </c>
      <c r="M51" s="42" t="s">
        <v>18</v>
      </c>
      <c r="N51" s="44">
        <v>1.5</v>
      </c>
      <c r="O51" s="44">
        <v>0.9</v>
      </c>
      <c r="P51" s="44">
        <v>0.9</v>
      </c>
      <c r="Q51" s="44">
        <v>0.6</v>
      </c>
      <c r="R51" s="41">
        <v>5.2</v>
      </c>
      <c r="S51" s="42">
        <v>1.2</v>
      </c>
      <c r="T51" s="41">
        <v>3.9</v>
      </c>
      <c r="U51" s="42">
        <v>1</v>
      </c>
      <c r="V51" s="44">
        <v>0.3</v>
      </c>
      <c r="W51" s="44">
        <v>0.3</v>
      </c>
      <c r="X51" s="44">
        <v>1.2</v>
      </c>
      <c r="Y51" s="44">
        <v>0.7</v>
      </c>
      <c r="Z51" s="41">
        <v>0.1</v>
      </c>
      <c r="AA51" s="42">
        <v>0.1</v>
      </c>
      <c r="AB51" s="41">
        <v>0.1</v>
      </c>
      <c r="AC51" s="42">
        <v>0.1</v>
      </c>
      <c r="AD51" s="41" t="s">
        <v>18</v>
      </c>
      <c r="AE51" s="42" t="s">
        <v>18</v>
      </c>
      <c r="AF51" s="41">
        <v>0.1</v>
      </c>
      <c r="AG51" s="42">
        <v>0.2</v>
      </c>
      <c r="AH51" s="44" t="s">
        <v>18</v>
      </c>
      <c r="AI51" s="44" t="s">
        <v>18</v>
      </c>
      <c r="AJ51" s="44">
        <v>0.2</v>
      </c>
      <c r="AK51" s="44">
        <v>0.3</v>
      </c>
      <c r="AL51" s="44">
        <v>0.1</v>
      </c>
      <c r="AM51" s="44">
        <v>0.2</v>
      </c>
      <c r="AN51" s="44" t="s">
        <v>18</v>
      </c>
      <c r="AO51" s="44" t="s">
        <v>18</v>
      </c>
    </row>
    <row r="52" spans="1:41" ht="11.1" customHeight="1">
      <c r="A52" s="1" t="s">
        <v>46</v>
      </c>
      <c r="B52" s="39"/>
      <c r="C52" s="40"/>
      <c r="D52" s="39"/>
      <c r="E52" s="40"/>
      <c r="F52" s="43" t="s">
        <v>18</v>
      </c>
      <c r="G52" s="43" t="s">
        <v>18</v>
      </c>
      <c r="H52" s="43" t="s">
        <v>18</v>
      </c>
      <c r="I52" s="43" t="s">
        <v>18</v>
      </c>
      <c r="J52" s="43" t="s">
        <v>18</v>
      </c>
      <c r="K52" s="43" t="s">
        <v>18</v>
      </c>
      <c r="L52" s="43" t="s">
        <v>18</v>
      </c>
      <c r="M52" s="43" t="s">
        <v>18</v>
      </c>
      <c r="N52" s="43" t="s">
        <v>18</v>
      </c>
      <c r="O52" s="43" t="s">
        <v>18</v>
      </c>
      <c r="P52" s="43" t="s">
        <v>18</v>
      </c>
      <c r="Q52" s="43" t="s">
        <v>18</v>
      </c>
      <c r="R52" s="43">
        <v>7.8</v>
      </c>
      <c r="S52" s="43">
        <v>2.1</v>
      </c>
      <c r="T52" s="43">
        <v>4</v>
      </c>
      <c r="U52" s="43">
        <v>1.5</v>
      </c>
      <c r="V52" s="43" t="s">
        <v>18</v>
      </c>
      <c r="W52" s="43" t="s">
        <v>18</v>
      </c>
      <c r="X52" s="43" t="s">
        <v>18</v>
      </c>
      <c r="Y52" s="43" t="s">
        <v>18</v>
      </c>
      <c r="Z52" s="39" t="s">
        <v>18</v>
      </c>
      <c r="AA52" s="40" t="s">
        <v>18</v>
      </c>
      <c r="AB52" s="39" t="s">
        <v>18</v>
      </c>
      <c r="AC52" s="40" t="s">
        <v>18</v>
      </c>
      <c r="AD52" s="43" t="s">
        <v>18</v>
      </c>
      <c r="AE52" s="43" t="s">
        <v>18</v>
      </c>
      <c r="AF52" s="43" t="s">
        <v>18</v>
      </c>
      <c r="AG52" s="43" t="s">
        <v>18</v>
      </c>
      <c r="AH52" s="43" t="s">
        <v>18</v>
      </c>
      <c r="AI52" s="43" t="s">
        <v>18</v>
      </c>
      <c r="AJ52" s="43" t="s">
        <v>18</v>
      </c>
      <c r="AK52" s="43" t="s">
        <v>18</v>
      </c>
      <c r="AL52" s="43" t="s">
        <v>18</v>
      </c>
      <c r="AM52" s="43" t="s">
        <v>18</v>
      </c>
      <c r="AN52" s="43" t="s">
        <v>18</v>
      </c>
      <c r="AO52" s="43" t="s">
        <v>18</v>
      </c>
    </row>
    <row r="53" spans="1:41" ht="11.1" customHeight="1">
      <c r="A53" s="1" t="s">
        <v>47</v>
      </c>
      <c r="B53" s="41"/>
      <c r="C53" s="42"/>
      <c r="D53" s="41"/>
      <c r="E53" s="42"/>
      <c r="F53" s="44" t="s">
        <v>18</v>
      </c>
      <c r="G53" s="44" t="s">
        <v>18</v>
      </c>
      <c r="H53" s="44" t="s">
        <v>18</v>
      </c>
      <c r="I53" s="44" t="s">
        <v>18</v>
      </c>
      <c r="J53" s="44" t="s">
        <v>18</v>
      </c>
      <c r="K53" s="44" t="s">
        <v>18</v>
      </c>
      <c r="L53" s="44" t="s">
        <v>18</v>
      </c>
      <c r="M53" s="44" t="s">
        <v>18</v>
      </c>
      <c r="N53" s="44" t="s">
        <v>18</v>
      </c>
      <c r="O53" s="44" t="s">
        <v>18</v>
      </c>
      <c r="P53" s="44" t="s">
        <v>18</v>
      </c>
      <c r="Q53" s="44" t="s">
        <v>18</v>
      </c>
      <c r="R53" s="44">
        <v>6.6</v>
      </c>
      <c r="S53" s="44">
        <v>1.7</v>
      </c>
      <c r="T53" s="44">
        <v>4</v>
      </c>
      <c r="U53" s="44">
        <v>1.3</v>
      </c>
      <c r="V53" s="44" t="s">
        <v>18</v>
      </c>
      <c r="W53" s="44" t="s">
        <v>18</v>
      </c>
      <c r="X53" s="44" t="s">
        <v>18</v>
      </c>
      <c r="Y53" s="44" t="s">
        <v>18</v>
      </c>
      <c r="Z53" s="41" t="s">
        <v>18</v>
      </c>
      <c r="AA53" s="42" t="s">
        <v>18</v>
      </c>
      <c r="AB53" s="41" t="s">
        <v>18</v>
      </c>
      <c r="AC53" s="42" t="s">
        <v>18</v>
      </c>
      <c r="AD53" s="44" t="s">
        <v>18</v>
      </c>
      <c r="AE53" s="44" t="s">
        <v>18</v>
      </c>
      <c r="AF53" s="44" t="s">
        <v>18</v>
      </c>
      <c r="AG53" s="44" t="s">
        <v>18</v>
      </c>
      <c r="AH53" s="44" t="s">
        <v>18</v>
      </c>
      <c r="AI53" s="44" t="s">
        <v>18</v>
      </c>
      <c r="AJ53" s="44" t="s">
        <v>18</v>
      </c>
      <c r="AK53" s="44" t="s">
        <v>18</v>
      </c>
      <c r="AL53" s="44" t="s">
        <v>18</v>
      </c>
      <c r="AM53" s="44" t="s">
        <v>18</v>
      </c>
      <c r="AN53" s="44" t="s">
        <v>18</v>
      </c>
      <c r="AO53" s="44" t="s">
        <v>18</v>
      </c>
    </row>
    <row r="54" spans="1:41" ht="11.1" customHeight="1">
      <c r="A54" s="1" t="s">
        <v>48</v>
      </c>
      <c r="B54" s="39">
        <v>2.2000000000000002</v>
      </c>
      <c r="C54" s="40">
        <v>0.3</v>
      </c>
      <c r="D54" s="39">
        <v>2</v>
      </c>
      <c r="E54" s="40">
        <v>0.3</v>
      </c>
      <c r="F54" s="43">
        <v>0.3</v>
      </c>
      <c r="G54" s="43">
        <v>0.2</v>
      </c>
      <c r="H54" s="43">
        <v>0.1</v>
      </c>
      <c r="I54" s="43">
        <v>0.1</v>
      </c>
      <c r="J54" s="43" t="s">
        <v>18</v>
      </c>
      <c r="K54" s="43" t="s">
        <v>18</v>
      </c>
      <c r="L54" s="43" t="s">
        <v>18</v>
      </c>
      <c r="M54" s="43" t="s">
        <v>18</v>
      </c>
      <c r="N54" s="43">
        <v>0.6</v>
      </c>
      <c r="O54" s="43">
        <v>0.5</v>
      </c>
      <c r="P54" s="43">
        <v>0.8</v>
      </c>
      <c r="Q54" s="43">
        <v>0.6</v>
      </c>
      <c r="R54" s="43">
        <v>0.9</v>
      </c>
      <c r="S54" s="43">
        <v>0.5</v>
      </c>
      <c r="T54" s="43">
        <v>0.7</v>
      </c>
      <c r="U54" s="43">
        <v>0.4</v>
      </c>
      <c r="V54" s="43">
        <v>33.9</v>
      </c>
      <c r="W54" s="43">
        <v>3</v>
      </c>
      <c r="X54" s="43">
        <v>31.5</v>
      </c>
      <c r="Y54" s="43">
        <v>2.8</v>
      </c>
      <c r="Z54" s="43" t="s">
        <v>18</v>
      </c>
      <c r="AA54" s="43" t="s">
        <v>18</v>
      </c>
      <c r="AB54" s="43">
        <v>0</v>
      </c>
      <c r="AC54" s="43">
        <v>0.1</v>
      </c>
      <c r="AD54" s="39">
        <v>0.1</v>
      </c>
      <c r="AE54" s="40">
        <v>0.2</v>
      </c>
      <c r="AF54" s="39">
        <v>0.1</v>
      </c>
      <c r="AG54" s="40">
        <v>0.2</v>
      </c>
      <c r="AH54" s="43">
        <v>0.5</v>
      </c>
      <c r="AI54" s="43">
        <v>0.4</v>
      </c>
      <c r="AJ54" s="43">
        <v>0.1</v>
      </c>
      <c r="AK54" s="43">
        <v>0.2</v>
      </c>
      <c r="AL54" s="43">
        <v>0.1</v>
      </c>
      <c r="AM54" s="43">
        <v>0.2</v>
      </c>
      <c r="AN54" s="43">
        <v>0.2</v>
      </c>
      <c r="AO54" s="43">
        <v>0.3</v>
      </c>
    </row>
    <row r="55" spans="1:41" ht="11.1" customHeight="1">
      <c r="A55" s="1" t="s">
        <v>145</v>
      </c>
      <c r="B55" s="41"/>
      <c r="C55" s="42"/>
      <c r="D55" s="41"/>
      <c r="E55" s="42"/>
      <c r="F55" s="44" t="s">
        <v>18</v>
      </c>
      <c r="G55" s="44" t="s">
        <v>18</v>
      </c>
      <c r="H55" s="44" t="s">
        <v>18</v>
      </c>
      <c r="I55" s="44" t="s">
        <v>18</v>
      </c>
      <c r="J55" s="44" t="s">
        <v>18</v>
      </c>
      <c r="K55" s="44" t="s">
        <v>18</v>
      </c>
      <c r="L55" s="44" t="s">
        <v>18</v>
      </c>
      <c r="M55" s="44" t="s">
        <v>18</v>
      </c>
      <c r="N55" s="44" t="s">
        <v>18</v>
      </c>
      <c r="O55" s="44" t="s">
        <v>18</v>
      </c>
      <c r="P55" s="44" t="s">
        <v>18</v>
      </c>
      <c r="Q55" s="44" t="s">
        <v>18</v>
      </c>
      <c r="R55" s="44" t="s">
        <v>18</v>
      </c>
      <c r="S55" s="44" t="s">
        <v>18</v>
      </c>
      <c r="T55" s="44" t="s">
        <v>18</v>
      </c>
      <c r="U55" s="44" t="s">
        <v>18</v>
      </c>
      <c r="V55" s="44">
        <v>4.5999999999999996</v>
      </c>
      <c r="W55" s="44">
        <v>2.2999999999999998</v>
      </c>
      <c r="X55" s="44">
        <v>6.1</v>
      </c>
      <c r="Y55" s="44">
        <v>2.5</v>
      </c>
      <c r="Z55" s="44" t="s">
        <v>18</v>
      </c>
      <c r="AA55" s="44" t="s">
        <v>18</v>
      </c>
      <c r="AB55" s="44" t="s">
        <v>18</v>
      </c>
      <c r="AC55" s="44" t="s">
        <v>18</v>
      </c>
      <c r="AD55" s="41" t="s">
        <v>18</v>
      </c>
      <c r="AE55" s="42" t="s">
        <v>18</v>
      </c>
      <c r="AF55" s="41" t="s">
        <v>18</v>
      </c>
      <c r="AG55" s="42" t="s">
        <v>18</v>
      </c>
      <c r="AH55" s="44" t="s">
        <v>18</v>
      </c>
      <c r="AI55" s="44" t="s">
        <v>18</v>
      </c>
      <c r="AJ55" s="44" t="s">
        <v>18</v>
      </c>
      <c r="AK55" s="44" t="s">
        <v>18</v>
      </c>
      <c r="AL55" s="44" t="s">
        <v>18</v>
      </c>
      <c r="AM55" s="44" t="s">
        <v>18</v>
      </c>
      <c r="AN55" s="44" t="s">
        <v>18</v>
      </c>
      <c r="AO55" s="44" t="s">
        <v>18</v>
      </c>
    </row>
    <row r="56" spans="1:41" ht="11.1" customHeight="1">
      <c r="A56" s="1" t="s">
        <v>49</v>
      </c>
      <c r="B56" s="39">
        <v>3.2</v>
      </c>
      <c r="C56" s="40">
        <v>0.3</v>
      </c>
      <c r="D56" s="39">
        <v>3.6</v>
      </c>
      <c r="E56" s="40">
        <v>0.3</v>
      </c>
      <c r="F56" s="43">
        <v>0.1</v>
      </c>
      <c r="G56" s="43">
        <v>0.1</v>
      </c>
      <c r="H56" s="43" t="s">
        <v>18</v>
      </c>
      <c r="I56" s="43" t="s">
        <v>18</v>
      </c>
      <c r="J56" s="43">
        <v>1.3</v>
      </c>
      <c r="K56" s="43">
        <v>0.6</v>
      </c>
      <c r="L56" s="43">
        <v>2</v>
      </c>
      <c r="M56" s="43">
        <v>0.7</v>
      </c>
      <c r="N56" s="43" t="s">
        <v>18</v>
      </c>
      <c r="O56" s="43" t="s">
        <v>18</v>
      </c>
      <c r="P56" s="43" t="s">
        <v>18</v>
      </c>
      <c r="Q56" s="43" t="s">
        <v>18</v>
      </c>
      <c r="R56" s="43" t="s">
        <v>18</v>
      </c>
      <c r="S56" s="43" t="s">
        <v>18</v>
      </c>
      <c r="T56" s="43">
        <v>0</v>
      </c>
      <c r="U56" s="43">
        <v>0.1</v>
      </c>
      <c r="V56" s="43" t="s">
        <v>18</v>
      </c>
      <c r="W56" s="43" t="s">
        <v>18</v>
      </c>
      <c r="X56" s="43" t="s">
        <v>18</v>
      </c>
      <c r="Y56" s="43" t="s">
        <v>18</v>
      </c>
      <c r="Z56" s="43">
        <v>17.5</v>
      </c>
      <c r="AA56" s="43">
        <v>2</v>
      </c>
      <c r="AB56" s="43">
        <v>18.7</v>
      </c>
      <c r="AC56" s="43">
        <v>2</v>
      </c>
      <c r="AD56" s="39">
        <v>1.6</v>
      </c>
      <c r="AE56" s="40">
        <v>0.8</v>
      </c>
      <c r="AF56" s="39">
        <v>2.2000000000000002</v>
      </c>
      <c r="AG56" s="40">
        <v>0.9</v>
      </c>
      <c r="AH56" s="43" t="s">
        <v>18</v>
      </c>
      <c r="AI56" s="43" t="s">
        <v>18</v>
      </c>
      <c r="AJ56" s="43" t="s">
        <v>18</v>
      </c>
      <c r="AK56" s="43" t="s">
        <v>18</v>
      </c>
      <c r="AL56" s="43" t="s">
        <v>18</v>
      </c>
      <c r="AM56" s="43" t="s">
        <v>18</v>
      </c>
      <c r="AN56" s="43" t="s">
        <v>18</v>
      </c>
      <c r="AO56" s="43" t="s">
        <v>18</v>
      </c>
    </row>
    <row r="57" spans="1:41" ht="11.1" customHeight="1">
      <c r="A57" s="1" t="s">
        <v>146</v>
      </c>
      <c r="B57" s="41"/>
      <c r="C57" s="42"/>
      <c r="D57" s="41"/>
      <c r="E57" s="42"/>
      <c r="F57" s="44" t="s">
        <v>18</v>
      </c>
      <c r="G57" s="44" t="s">
        <v>18</v>
      </c>
      <c r="H57" s="44" t="s">
        <v>18</v>
      </c>
      <c r="I57" s="44" t="s">
        <v>18</v>
      </c>
      <c r="J57" s="44" t="s">
        <v>18</v>
      </c>
      <c r="K57" s="44" t="s">
        <v>18</v>
      </c>
      <c r="L57" s="44" t="s">
        <v>18</v>
      </c>
      <c r="M57" s="44" t="s">
        <v>18</v>
      </c>
      <c r="N57" s="44" t="s">
        <v>18</v>
      </c>
      <c r="O57" s="44" t="s">
        <v>18</v>
      </c>
      <c r="P57" s="44" t="s">
        <v>18</v>
      </c>
      <c r="Q57" s="44" t="s">
        <v>18</v>
      </c>
      <c r="R57" s="44" t="s">
        <v>18</v>
      </c>
      <c r="S57" s="44" t="s">
        <v>18</v>
      </c>
      <c r="T57" s="44" t="s">
        <v>18</v>
      </c>
      <c r="U57" s="44" t="s">
        <v>18</v>
      </c>
      <c r="V57" s="44" t="s">
        <v>18</v>
      </c>
      <c r="W57" s="44" t="s">
        <v>18</v>
      </c>
      <c r="X57" s="44" t="s">
        <v>18</v>
      </c>
      <c r="Y57" s="44" t="s">
        <v>18</v>
      </c>
      <c r="Z57" s="44">
        <v>6.6</v>
      </c>
      <c r="AA57" s="44">
        <v>1.8</v>
      </c>
      <c r="AB57" s="44">
        <v>6.1</v>
      </c>
      <c r="AC57" s="44">
        <v>1.7</v>
      </c>
      <c r="AD57" s="44" t="s">
        <v>18</v>
      </c>
      <c r="AE57" s="44" t="s">
        <v>18</v>
      </c>
      <c r="AF57" s="44" t="s">
        <v>18</v>
      </c>
      <c r="AG57" s="44" t="s">
        <v>18</v>
      </c>
      <c r="AH57" s="41" t="s">
        <v>18</v>
      </c>
      <c r="AI57" s="42" t="s">
        <v>18</v>
      </c>
      <c r="AJ57" s="41" t="s">
        <v>18</v>
      </c>
      <c r="AK57" s="42" t="s">
        <v>18</v>
      </c>
      <c r="AL57" s="44" t="s">
        <v>18</v>
      </c>
      <c r="AM57" s="44" t="s">
        <v>18</v>
      </c>
      <c r="AN57" s="41" t="s">
        <v>18</v>
      </c>
      <c r="AO57" s="42" t="s">
        <v>18</v>
      </c>
    </row>
    <row r="58" spans="1:41" ht="11.1" customHeight="1">
      <c r="A58" s="1" t="s">
        <v>147</v>
      </c>
      <c r="B58" s="39"/>
      <c r="C58" s="40"/>
      <c r="D58" s="39"/>
      <c r="E58" s="40"/>
      <c r="F58" s="43" t="s">
        <v>18</v>
      </c>
      <c r="G58" s="43" t="s">
        <v>18</v>
      </c>
      <c r="H58" s="43" t="s">
        <v>18</v>
      </c>
      <c r="I58" s="43" t="s">
        <v>18</v>
      </c>
      <c r="J58" s="43" t="s">
        <v>18</v>
      </c>
      <c r="K58" s="43" t="s">
        <v>18</v>
      </c>
      <c r="L58" s="43" t="s">
        <v>18</v>
      </c>
      <c r="M58" s="43" t="s">
        <v>18</v>
      </c>
      <c r="N58" s="43" t="s">
        <v>18</v>
      </c>
      <c r="O58" s="43" t="s">
        <v>18</v>
      </c>
      <c r="P58" s="43" t="s">
        <v>18</v>
      </c>
      <c r="Q58" s="43" t="s">
        <v>18</v>
      </c>
      <c r="R58" s="43" t="s">
        <v>18</v>
      </c>
      <c r="S58" s="43" t="s">
        <v>18</v>
      </c>
      <c r="T58" s="43" t="s">
        <v>18</v>
      </c>
      <c r="U58" s="43" t="s">
        <v>18</v>
      </c>
      <c r="V58" s="43" t="s">
        <v>18</v>
      </c>
      <c r="W58" s="43" t="s">
        <v>18</v>
      </c>
      <c r="X58" s="43" t="s">
        <v>18</v>
      </c>
      <c r="Y58" s="43" t="s">
        <v>18</v>
      </c>
      <c r="Z58" s="43">
        <v>9.6</v>
      </c>
      <c r="AA58" s="43">
        <v>2.9</v>
      </c>
      <c r="AB58" s="43">
        <v>5.4</v>
      </c>
      <c r="AC58" s="43">
        <v>2.2000000000000002</v>
      </c>
      <c r="AD58" s="43" t="s">
        <v>18</v>
      </c>
      <c r="AE58" s="43" t="s">
        <v>18</v>
      </c>
      <c r="AF58" s="43" t="s">
        <v>18</v>
      </c>
      <c r="AG58" s="43" t="s">
        <v>18</v>
      </c>
      <c r="AH58" s="39" t="s">
        <v>18</v>
      </c>
      <c r="AI58" s="40" t="s">
        <v>18</v>
      </c>
      <c r="AJ58" s="39" t="s">
        <v>18</v>
      </c>
      <c r="AK58" s="40" t="s">
        <v>18</v>
      </c>
      <c r="AL58" s="43" t="s">
        <v>18</v>
      </c>
      <c r="AM58" s="43" t="s">
        <v>18</v>
      </c>
      <c r="AN58" s="43" t="s">
        <v>18</v>
      </c>
      <c r="AO58" s="43" t="s">
        <v>18</v>
      </c>
    </row>
    <row r="59" spans="1:41" ht="11.1" customHeight="1">
      <c r="A59" s="1" t="s">
        <v>138</v>
      </c>
      <c r="B59" s="41">
        <v>0.8</v>
      </c>
      <c r="C59" s="42">
        <v>0.2</v>
      </c>
      <c r="D59" s="41">
        <v>0.7</v>
      </c>
      <c r="E59" s="42">
        <v>0.2</v>
      </c>
      <c r="F59" s="44" t="s">
        <v>18</v>
      </c>
      <c r="G59" s="44" t="s">
        <v>18</v>
      </c>
      <c r="H59" s="44" t="s">
        <v>18</v>
      </c>
      <c r="I59" s="44" t="s">
        <v>18</v>
      </c>
      <c r="J59" s="44" t="s">
        <v>18</v>
      </c>
      <c r="K59" s="44" t="s">
        <v>18</v>
      </c>
      <c r="L59" s="44" t="s">
        <v>18</v>
      </c>
      <c r="M59" s="44" t="s">
        <v>18</v>
      </c>
      <c r="N59" s="44">
        <v>0.1</v>
      </c>
      <c r="O59" s="44">
        <v>0.2</v>
      </c>
      <c r="P59" s="44" t="s">
        <v>18</v>
      </c>
      <c r="Q59" s="44" t="s">
        <v>18</v>
      </c>
      <c r="R59" s="44">
        <v>0</v>
      </c>
      <c r="S59" s="44">
        <v>0.1</v>
      </c>
      <c r="T59" s="44" t="s">
        <v>18</v>
      </c>
      <c r="U59" s="44" t="s">
        <v>18</v>
      </c>
      <c r="V59" s="44">
        <v>0.4</v>
      </c>
      <c r="W59" s="44">
        <v>0.4</v>
      </c>
      <c r="X59" s="44">
        <v>0</v>
      </c>
      <c r="Y59" s="44">
        <v>0.1</v>
      </c>
      <c r="Z59" s="44">
        <v>1</v>
      </c>
      <c r="AA59" s="44">
        <v>0.5</v>
      </c>
      <c r="AB59" s="44">
        <v>0.6</v>
      </c>
      <c r="AC59" s="44">
        <v>0.4</v>
      </c>
      <c r="AD59" s="44">
        <v>10.1</v>
      </c>
      <c r="AE59" s="44">
        <v>1.9</v>
      </c>
      <c r="AF59" s="44">
        <v>10.4</v>
      </c>
      <c r="AG59" s="44">
        <v>1.9</v>
      </c>
      <c r="AH59" s="41">
        <v>0.1</v>
      </c>
      <c r="AI59" s="42">
        <v>0.2</v>
      </c>
      <c r="AJ59" s="41" t="s">
        <v>18</v>
      </c>
      <c r="AK59" s="42" t="s">
        <v>18</v>
      </c>
      <c r="AL59" s="44" t="s">
        <v>18</v>
      </c>
      <c r="AM59" s="44" t="s">
        <v>18</v>
      </c>
      <c r="AN59" s="44" t="s">
        <v>18</v>
      </c>
      <c r="AO59" s="44" t="s">
        <v>18</v>
      </c>
    </row>
    <row r="60" spans="1:41" ht="11.1" customHeight="1">
      <c r="A60" s="1" t="s">
        <v>148</v>
      </c>
      <c r="B60" s="39"/>
      <c r="C60" s="40"/>
      <c r="D60" s="39"/>
      <c r="E60" s="40"/>
      <c r="F60" s="43" t="s">
        <v>18</v>
      </c>
      <c r="G60" s="43" t="s">
        <v>18</v>
      </c>
      <c r="H60" s="39" t="s">
        <v>18</v>
      </c>
      <c r="I60" s="40" t="s">
        <v>18</v>
      </c>
      <c r="J60" s="43" t="s">
        <v>18</v>
      </c>
      <c r="K60" s="43" t="s">
        <v>18</v>
      </c>
      <c r="L60" s="43" t="s">
        <v>18</v>
      </c>
      <c r="M60" s="43" t="s">
        <v>18</v>
      </c>
      <c r="N60" s="43" t="s">
        <v>18</v>
      </c>
      <c r="O60" s="43" t="s">
        <v>18</v>
      </c>
      <c r="P60" s="43" t="s">
        <v>18</v>
      </c>
      <c r="Q60" s="43" t="s">
        <v>18</v>
      </c>
      <c r="R60" s="43" t="s">
        <v>18</v>
      </c>
      <c r="S60" s="43" t="s">
        <v>18</v>
      </c>
      <c r="T60" s="39" t="s">
        <v>18</v>
      </c>
      <c r="U60" s="40" t="s">
        <v>18</v>
      </c>
      <c r="V60" s="39" t="s">
        <v>18</v>
      </c>
      <c r="W60" s="40" t="s">
        <v>18</v>
      </c>
      <c r="X60" s="39" t="s">
        <v>18</v>
      </c>
      <c r="Y60" s="40" t="s">
        <v>18</v>
      </c>
      <c r="Z60" s="43" t="s">
        <v>18</v>
      </c>
      <c r="AA60" s="43" t="s">
        <v>18</v>
      </c>
      <c r="AB60" s="43" t="s">
        <v>18</v>
      </c>
      <c r="AC60" s="43" t="s">
        <v>18</v>
      </c>
      <c r="AD60" s="43">
        <v>4.5</v>
      </c>
      <c r="AE60" s="43">
        <v>2.2000000000000002</v>
      </c>
      <c r="AF60" s="43">
        <v>6.6</v>
      </c>
      <c r="AG60" s="43">
        <v>2.6</v>
      </c>
      <c r="AH60" s="39" t="s">
        <v>18</v>
      </c>
      <c r="AI60" s="40" t="s">
        <v>18</v>
      </c>
      <c r="AJ60" s="39" t="s">
        <v>18</v>
      </c>
      <c r="AK60" s="40" t="s">
        <v>18</v>
      </c>
      <c r="AL60" s="43" t="s">
        <v>18</v>
      </c>
      <c r="AM60" s="43" t="s">
        <v>18</v>
      </c>
      <c r="AN60" s="43" t="s">
        <v>18</v>
      </c>
      <c r="AO60" s="43" t="s">
        <v>18</v>
      </c>
    </row>
    <row r="61" spans="1:41" ht="11.1" customHeight="1">
      <c r="A61" s="1" t="s">
        <v>149</v>
      </c>
      <c r="B61" s="41"/>
      <c r="C61" s="42"/>
      <c r="D61" s="41"/>
      <c r="E61" s="42"/>
      <c r="F61" s="44" t="s">
        <v>18</v>
      </c>
      <c r="G61" s="44" t="s">
        <v>18</v>
      </c>
      <c r="H61" s="44" t="s">
        <v>18</v>
      </c>
      <c r="I61" s="44" t="s">
        <v>18</v>
      </c>
      <c r="J61" s="44" t="s">
        <v>18</v>
      </c>
      <c r="K61" s="44" t="s">
        <v>18</v>
      </c>
      <c r="L61" s="44" t="s">
        <v>18</v>
      </c>
      <c r="M61" s="44" t="s">
        <v>18</v>
      </c>
      <c r="N61" s="44" t="s">
        <v>18</v>
      </c>
      <c r="O61" s="44" t="s">
        <v>18</v>
      </c>
      <c r="P61" s="44" t="s">
        <v>18</v>
      </c>
      <c r="Q61" s="44" t="s">
        <v>18</v>
      </c>
      <c r="R61" s="44" t="s">
        <v>18</v>
      </c>
      <c r="S61" s="44" t="s">
        <v>18</v>
      </c>
      <c r="T61" s="44" t="s">
        <v>18</v>
      </c>
      <c r="U61" s="44" t="s">
        <v>18</v>
      </c>
      <c r="V61" s="44" t="s">
        <v>18</v>
      </c>
      <c r="W61" s="44" t="s">
        <v>18</v>
      </c>
      <c r="X61" s="44" t="s">
        <v>18</v>
      </c>
      <c r="Y61" s="44" t="s">
        <v>18</v>
      </c>
      <c r="Z61" s="44" t="s">
        <v>18</v>
      </c>
      <c r="AA61" s="44" t="s">
        <v>18</v>
      </c>
      <c r="AB61" s="44" t="s">
        <v>18</v>
      </c>
      <c r="AC61" s="44" t="s">
        <v>18</v>
      </c>
      <c r="AD61" s="44">
        <v>11.5</v>
      </c>
      <c r="AE61" s="44">
        <v>3.4</v>
      </c>
      <c r="AF61" s="44">
        <v>12.5</v>
      </c>
      <c r="AG61" s="44">
        <v>3.5</v>
      </c>
      <c r="AH61" s="41" t="s">
        <v>18</v>
      </c>
      <c r="AI61" s="42" t="s">
        <v>18</v>
      </c>
      <c r="AJ61" s="41" t="s">
        <v>18</v>
      </c>
      <c r="AK61" s="42" t="s">
        <v>18</v>
      </c>
      <c r="AL61" s="44" t="s">
        <v>18</v>
      </c>
      <c r="AM61" s="44" t="s">
        <v>18</v>
      </c>
      <c r="AN61" s="44" t="s">
        <v>18</v>
      </c>
      <c r="AO61" s="44" t="s">
        <v>18</v>
      </c>
    </row>
    <row r="62" spans="1:41" ht="11.1" customHeight="1">
      <c r="A62" s="1" t="s">
        <v>150</v>
      </c>
      <c r="B62" s="39"/>
      <c r="C62" s="40"/>
      <c r="D62" s="39"/>
      <c r="E62" s="40"/>
      <c r="F62" s="39" t="s">
        <v>18</v>
      </c>
      <c r="G62" s="40" t="s">
        <v>18</v>
      </c>
      <c r="H62" s="43" t="s">
        <v>18</v>
      </c>
      <c r="I62" s="43" t="s">
        <v>18</v>
      </c>
      <c r="J62" s="39" t="s">
        <v>18</v>
      </c>
      <c r="K62" s="40" t="s">
        <v>18</v>
      </c>
      <c r="L62" s="39" t="s">
        <v>18</v>
      </c>
      <c r="M62" s="40" t="s">
        <v>18</v>
      </c>
      <c r="N62" s="43" t="s">
        <v>18</v>
      </c>
      <c r="O62" s="43" t="s">
        <v>18</v>
      </c>
      <c r="P62" s="43" t="s">
        <v>18</v>
      </c>
      <c r="Q62" s="43" t="s">
        <v>18</v>
      </c>
      <c r="R62" s="43" t="s">
        <v>18</v>
      </c>
      <c r="S62" s="43" t="s">
        <v>18</v>
      </c>
      <c r="T62" s="39" t="s">
        <v>18</v>
      </c>
      <c r="U62" s="40" t="s">
        <v>18</v>
      </c>
      <c r="V62" s="43" t="s">
        <v>18</v>
      </c>
      <c r="W62" s="43" t="s">
        <v>18</v>
      </c>
      <c r="X62" s="39" t="s">
        <v>18</v>
      </c>
      <c r="Y62" s="40" t="s">
        <v>18</v>
      </c>
      <c r="Z62" s="39" t="s">
        <v>18</v>
      </c>
      <c r="AA62" s="40" t="s">
        <v>18</v>
      </c>
      <c r="AB62" s="39" t="s">
        <v>18</v>
      </c>
      <c r="AC62" s="40" t="s">
        <v>18</v>
      </c>
      <c r="AD62" s="39">
        <v>8.8000000000000007</v>
      </c>
      <c r="AE62" s="40">
        <v>2.2999999999999998</v>
      </c>
      <c r="AF62" s="39">
        <v>11.4</v>
      </c>
      <c r="AG62" s="40">
        <v>2.5</v>
      </c>
      <c r="AH62" s="39" t="s">
        <v>18</v>
      </c>
      <c r="AI62" s="40" t="s">
        <v>18</v>
      </c>
      <c r="AJ62" s="39" t="s">
        <v>18</v>
      </c>
      <c r="AK62" s="40" t="s">
        <v>18</v>
      </c>
      <c r="AL62" s="39" t="s">
        <v>18</v>
      </c>
      <c r="AM62" s="40" t="s">
        <v>18</v>
      </c>
      <c r="AN62" s="39" t="s">
        <v>18</v>
      </c>
      <c r="AO62" s="40" t="s">
        <v>18</v>
      </c>
    </row>
    <row r="63" spans="1:41" ht="11.1" customHeight="1">
      <c r="A63" s="1" t="s">
        <v>50</v>
      </c>
      <c r="B63" s="41">
        <v>1.6</v>
      </c>
      <c r="C63" s="42">
        <v>0.2</v>
      </c>
      <c r="D63" s="41">
        <v>1.8</v>
      </c>
      <c r="E63" s="42">
        <v>0.2</v>
      </c>
      <c r="F63" s="44">
        <v>0</v>
      </c>
      <c r="G63" s="44">
        <v>0.1</v>
      </c>
      <c r="H63" s="41" t="s">
        <v>18</v>
      </c>
      <c r="I63" s="42" t="s">
        <v>18</v>
      </c>
      <c r="J63" s="44" t="s">
        <v>18</v>
      </c>
      <c r="K63" s="44" t="s">
        <v>18</v>
      </c>
      <c r="L63" s="44" t="s">
        <v>18</v>
      </c>
      <c r="M63" s="44" t="s">
        <v>18</v>
      </c>
      <c r="N63" s="44" t="s">
        <v>18</v>
      </c>
      <c r="O63" s="44" t="s">
        <v>18</v>
      </c>
      <c r="P63" s="44" t="s">
        <v>18</v>
      </c>
      <c r="Q63" s="44" t="s">
        <v>18</v>
      </c>
      <c r="R63" s="44" t="s">
        <v>18</v>
      </c>
      <c r="S63" s="44" t="s">
        <v>18</v>
      </c>
      <c r="T63" s="44" t="s">
        <v>18</v>
      </c>
      <c r="U63" s="44" t="s">
        <v>18</v>
      </c>
      <c r="V63" s="44" t="s">
        <v>18</v>
      </c>
      <c r="W63" s="44" t="s">
        <v>18</v>
      </c>
      <c r="X63" s="44">
        <v>0</v>
      </c>
      <c r="Y63" s="44">
        <v>0.1</v>
      </c>
      <c r="Z63" s="44" t="s">
        <v>18</v>
      </c>
      <c r="AA63" s="44" t="s">
        <v>18</v>
      </c>
      <c r="AB63" s="44" t="s">
        <v>18</v>
      </c>
      <c r="AC63" s="44" t="s">
        <v>18</v>
      </c>
      <c r="AD63" s="44" t="s">
        <v>18</v>
      </c>
      <c r="AE63" s="44" t="s">
        <v>18</v>
      </c>
      <c r="AF63" s="44" t="s">
        <v>18</v>
      </c>
      <c r="AG63" s="44" t="s">
        <v>18</v>
      </c>
      <c r="AH63" s="41">
        <v>18.399999999999999</v>
      </c>
      <c r="AI63" s="42">
        <v>2.2000000000000002</v>
      </c>
      <c r="AJ63" s="41">
        <v>21.5</v>
      </c>
      <c r="AK63" s="42">
        <v>2.2999999999999998</v>
      </c>
      <c r="AL63" s="44">
        <v>0.4</v>
      </c>
      <c r="AM63" s="44">
        <v>0.4</v>
      </c>
      <c r="AN63" s="44" t="s">
        <v>18</v>
      </c>
      <c r="AO63" s="44" t="s">
        <v>18</v>
      </c>
    </row>
    <row r="64" spans="1:41" ht="11.1" customHeight="1">
      <c r="A64" s="1" t="s">
        <v>139</v>
      </c>
      <c r="B64" s="39">
        <v>0.3</v>
      </c>
      <c r="C64" s="40">
        <v>0.1</v>
      </c>
      <c r="D64" s="39">
        <v>0.3</v>
      </c>
      <c r="E64" s="40">
        <v>0.1</v>
      </c>
      <c r="F64" s="43" t="s">
        <v>18</v>
      </c>
      <c r="G64" s="43" t="s">
        <v>18</v>
      </c>
      <c r="H64" s="43">
        <v>0</v>
      </c>
      <c r="I64" s="43">
        <v>0.1</v>
      </c>
      <c r="J64" s="39" t="s">
        <v>18</v>
      </c>
      <c r="K64" s="40" t="s">
        <v>18</v>
      </c>
      <c r="L64" s="43" t="s">
        <v>18</v>
      </c>
      <c r="M64" s="43" t="s">
        <v>18</v>
      </c>
      <c r="N64" s="39">
        <v>0.1</v>
      </c>
      <c r="O64" s="40">
        <v>0.2</v>
      </c>
      <c r="P64" s="39" t="s">
        <v>18</v>
      </c>
      <c r="Q64" s="40" t="s">
        <v>18</v>
      </c>
      <c r="R64" s="39" t="s">
        <v>18</v>
      </c>
      <c r="S64" s="40" t="s">
        <v>18</v>
      </c>
      <c r="T64" s="43" t="s">
        <v>18</v>
      </c>
      <c r="U64" s="43" t="s">
        <v>18</v>
      </c>
      <c r="V64" s="43">
        <v>0.2</v>
      </c>
      <c r="W64" s="43">
        <v>0.3</v>
      </c>
      <c r="X64" s="39">
        <v>0.1</v>
      </c>
      <c r="Y64" s="40">
        <v>0.2</v>
      </c>
      <c r="Z64" s="39" t="s">
        <v>18</v>
      </c>
      <c r="AA64" s="40" t="s">
        <v>18</v>
      </c>
      <c r="AB64" s="43" t="s">
        <v>18</v>
      </c>
      <c r="AC64" s="43" t="s">
        <v>18</v>
      </c>
      <c r="AD64" s="39">
        <v>0.1</v>
      </c>
      <c r="AE64" s="40">
        <v>0.2</v>
      </c>
      <c r="AF64" s="43" t="s">
        <v>18</v>
      </c>
      <c r="AG64" s="43" t="s">
        <v>18</v>
      </c>
      <c r="AH64" s="39">
        <v>3.5</v>
      </c>
      <c r="AI64" s="40">
        <v>1</v>
      </c>
      <c r="AJ64" s="39">
        <v>3.4</v>
      </c>
      <c r="AK64" s="40">
        <v>1</v>
      </c>
      <c r="AL64" s="39" t="s">
        <v>18</v>
      </c>
      <c r="AM64" s="40" t="s">
        <v>18</v>
      </c>
      <c r="AN64" s="39">
        <v>0.5</v>
      </c>
      <c r="AO64" s="40">
        <v>0.4</v>
      </c>
    </row>
    <row r="65" spans="1:41" ht="11.1" customHeight="1">
      <c r="A65" s="1" t="s">
        <v>162</v>
      </c>
      <c r="B65" s="41"/>
      <c r="C65" s="42"/>
      <c r="D65" s="41"/>
      <c r="E65" s="42"/>
      <c r="F65" s="44" t="s">
        <v>18</v>
      </c>
      <c r="G65" s="44" t="s">
        <v>18</v>
      </c>
      <c r="H65" s="41" t="s">
        <v>18</v>
      </c>
      <c r="I65" s="42" t="s">
        <v>18</v>
      </c>
      <c r="J65" s="44" t="s">
        <v>18</v>
      </c>
      <c r="K65" s="44" t="s">
        <v>18</v>
      </c>
      <c r="L65" s="44" t="s">
        <v>18</v>
      </c>
      <c r="M65" s="44" t="s">
        <v>18</v>
      </c>
      <c r="N65" s="44" t="s">
        <v>18</v>
      </c>
      <c r="O65" s="44" t="s">
        <v>18</v>
      </c>
      <c r="P65" s="44" t="s">
        <v>18</v>
      </c>
      <c r="Q65" s="44" t="s">
        <v>18</v>
      </c>
      <c r="R65" s="44" t="s">
        <v>18</v>
      </c>
      <c r="S65" s="44" t="s">
        <v>18</v>
      </c>
      <c r="T65" s="44" t="s">
        <v>18</v>
      </c>
      <c r="U65" s="44" t="s">
        <v>18</v>
      </c>
      <c r="V65" s="44" t="s">
        <v>18</v>
      </c>
      <c r="W65" s="44" t="s">
        <v>18</v>
      </c>
      <c r="X65" s="44" t="s">
        <v>18</v>
      </c>
      <c r="Y65" s="44" t="s">
        <v>18</v>
      </c>
      <c r="Z65" s="44" t="s">
        <v>18</v>
      </c>
      <c r="AA65" s="44" t="s">
        <v>18</v>
      </c>
      <c r="AB65" s="44" t="s">
        <v>18</v>
      </c>
      <c r="AC65" s="44" t="s">
        <v>18</v>
      </c>
      <c r="AD65" s="44" t="s">
        <v>18</v>
      </c>
      <c r="AE65" s="44" t="s">
        <v>18</v>
      </c>
      <c r="AF65" s="44" t="s">
        <v>18</v>
      </c>
      <c r="AG65" s="44" t="s">
        <v>18</v>
      </c>
      <c r="AH65" s="41">
        <v>8.8000000000000007</v>
      </c>
      <c r="AI65" s="42">
        <v>3.1</v>
      </c>
      <c r="AJ65" s="41">
        <v>7.3</v>
      </c>
      <c r="AK65" s="42">
        <v>3</v>
      </c>
      <c r="AL65" s="44" t="s">
        <v>18</v>
      </c>
      <c r="AM65" s="44" t="s">
        <v>18</v>
      </c>
      <c r="AN65" s="44" t="s">
        <v>18</v>
      </c>
      <c r="AO65" s="44" t="s">
        <v>18</v>
      </c>
    </row>
    <row r="66" spans="1:41" ht="11.1" customHeight="1">
      <c r="A66" s="1" t="s">
        <v>151</v>
      </c>
      <c r="B66" s="39">
        <v>0.1</v>
      </c>
      <c r="C66" s="40">
        <v>0.1</v>
      </c>
      <c r="D66" s="39">
        <v>0.2</v>
      </c>
      <c r="E66" s="40">
        <v>0.1</v>
      </c>
      <c r="F66" s="39" t="s">
        <v>18</v>
      </c>
      <c r="G66" s="40" t="s">
        <v>18</v>
      </c>
      <c r="H66" s="43" t="s">
        <v>18</v>
      </c>
      <c r="I66" s="43" t="s">
        <v>18</v>
      </c>
      <c r="J66" s="39" t="s">
        <v>18</v>
      </c>
      <c r="K66" s="40" t="s">
        <v>18</v>
      </c>
      <c r="L66" s="39" t="s">
        <v>18</v>
      </c>
      <c r="M66" s="40" t="s">
        <v>18</v>
      </c>
      <c r="N66" s="43" t="s">
        <v>18</v>
      </c>
      <c r="O66" s="43" t="s">
        <v>18</v>
      </c>
      <c r="P66" s="43" t="s">
        <v>18</v>
      </c>
      <c r="Q66" s="43" t="s">
        <v>18</v>
      </c>
      <c r="R66" s="43" t="s">
        <v>18</v>
      </c>
      <c r="S66" s="43" t="s">
        <v>18</v>
      </c>
      <c r="T66" s="39" t="s">
        <v>18</v>
      </c>
      <c r="U66" s="40" t="s">
        <v>18</v>
      </c>
      <c r="V66" s="43" t="s">
        <v>18</v>
      </c>
      <c r="W66" s="43" t="s">
        <v>18</v>
      </c>
      <c r="X66" s="39" t="s">
        <v>18</v>
      </c>
      <c r="Y66" s="40" t="s">
        <v>18</v>
      </c>
      <c r="Z66" s="39" t="s">
        <v>18</v>
      </c>
      <c r="AA66" s="40" t="s">
        <v>18</v>
      </c>
      <c r="AB66" s="39" t="s">
        <v>18</v>
      </c>
      <c r="AC66" s="40" t="s">
        <v>18</v>
      </c>
      <c r="AD66" s="39" t="s">
        <v>18</v>
      </c>
      <c r="AE66" s="40" t="s">
        <v>18</v>
      </c>
      <c r="AF66" s="39" t="s">
        <v>18</v>
      </c>
      <c r="AG66" s="40" t="s">
        <v>18</v>
      </c>
      <c r="AH66" s="39">
        <v>1.1000000000000001</v>
      </c>
      <c r="AI66" s="40">
        <v>0.6</v>
      </c>
      <c r="AJ66" s="39">
        <v>1.9</v>
      </c>
      <c r="AK66" s="40">
        <v>0.8</v>
      </c>
      <c r="AL66" s="39" t="s">
        <v>18</v>
      </c>
      <c r="AM66" s="40" t="s">
        <v>18</v>
      </c>
      <c r="AN66" s="39" t="s">
        <v>18</v>
      </c>
      <c r="AO66" s="40" t="s">
        <v>18</v>
      </c>
    </row>
    <row r="67" spans="1:41" ht="11.1" customHeight="1">
      <c r="A67" s="1" t="s">
        <v>51</v>
      </c>
      <c r="B67" s="41">
        <v>0.2</v>
      </c>
      <c r="C67" s="42">
        <v>0.1</v>
      </c>
      <c r="D67" s="41">
        <v>0.2</v>
      </c>
      <c r="E67" s="42">
        <v>0.1</v>
      </c>
      <c r="F67" s="44" t="s">
        <v>18</v>
      </c>
      <c r="G67" s="44" t="s">
        <v>18</v>
      </c>
      <c r="H67" s="41" t="s">
        <v>18</v>
      </c>
      <c r="I67" s="42" t="s">
        <v>18</v>
      </c>
      <c r="J67" s="44" t="s">
        <v>18</v>
      </c>
      <c r="K67" s="44" t="s">
        <v>18</v>
      </c>
      <c r="L67" s="44" t="s">
        <v>18</v>
      </c>
      <c r="M67" s="44" t="s">
        <v>18</v>
      </c>
      <c r="N67" s="44" t="s">
        <v>18</v>
      </c>
      <c r="O67" s="44" t="s">
        <v>18</v>
      </c>
      <c r="P67" s="44" t="s">
        <v>18</v>
      </c>
      <c r="Q67" s="44" t="s">
        <v>18</v>
      </c>
      <c r="R67" s="44" t="s">
        <v>18</v>
      </c>
      <c r="S67" s="44" t="s">
        <v>18</v>
      </c>
      <c r="T67" s="44" t="s">
        <v>18</v>
      </c>
      <c r="U67" s="44" t="s">
        <v>18</v>
      </c>
      <c r="V67" s="44">
        <v>0.9</v>
      </c>
      <c r="W67" s="44">
        <v>0.6</v>
      </c>
      <c r="X67" s="44">
        <v>0.5</v>
      </c>
      <c r="Y67" s="44">
        <v>0.4</v>
      </c>
      <c r="Z67" s="44" t="s">
        <v>18</v>
      </c>
      <c r="AA67" s="44" t="s">
        <v>18</v>
      </c>
      <c r="AB67" s="44" t="s">
        <v>18</v>
      </c>
      <c r="AC67" s="44" t="s">
        <v>18</v>
      </c>
      <c r="AD67" s="44" t="s">
        <v>18</v>
      </c>
      <c r="AE67" s="44" t="s">
        <v>18</v>
      </c>
      <c r="AF67" s="44" t="s">
        <v>18</v>
      </c>
      <c r="AG67" s="44" t="s">
        <v>18</v>
      </c>
      <c r="AH67" s="41">
        <v>1.9</v>
      </c>
      <c r="AI67" s="42">
        <v>0.8</v>
      </c>
      <c r="AJ67" s="41">
        <v>1.9</v>
      </c>
      <c r="AK67" s="42">
        <v>0.8</v>
      </c>
      <c r="AL67" s="44" t="s">
        <v>18</v>
      </c>
      <c r="AM67" s="44" t="s">
        <v>18</v>
      </c>
      <c r="AN67" s="44">
        <v>0.1</v>
      </c>
      <c r="AO67" s="44">
        <v>0.2</v>
      </c>
    </row>
    <row r="68" spans="1:41" ht="11.1" customHeight="1">
      <c r="A68" s="1" t="s">
        <v>163</v>
      </c>
      <c r="B68" s="39"/>
      <c r="C68" s="40"/>
      <c r="D68" s="39"/>
      <c r="E68" s="40"/>
      <c r="F68" s="39" t="s">
        <v>18</v>
      </c>
      <c r="G68" s="40" t="s">
        <v>18</v>
      </c>
      <c r="H68" s="43" t="s">
        <v>18</v>
      </c>
      <c r="I68" s="43" t="s">
        <v>18</v>
      </c>
      <c r="J68" s="39" t="s">
        <v>18</v>
      </c>
      <c r="K68" s="40" t="s">
        <v>18</v>
      </c>
      <c r="L68" s="39" t="s">
        <v>18</v>
      </c>
      <c r="M68" s="40" t="s">
        <v>18</v>
      </c>
      <c r="N68" s="43" t="s">
        <v>18</v>
      </c>
      <c r="O68" s="43" t="s">
        <v>18</v>
      </c>
      <c r="P68" s="43" t="s">
        <v>18</v>
      </c>
      <c r="Q68" s="43" t="s">
        <v>18</v>
      </c>
      <c r="R68" s="43" t="s">
        <v>18</v>
      </c>
      <c r="S68" s="43" t="s">
        <v>18</v>
      </c>
      <c r="T68" s="39" t="s">
        <v>18</v>
      </c>
      <c r="U68" s="40" t="s">
        <v>18</v>
      </c>
      <c r="V68" s="43" t="s">
        <v>18</v>
      </c>
      <c r="W68" s="43" t="s">
        <v>18</v>
      </c>
      <c r="X68" s="39" t="s">
        <v>18</v>
      </c>
      <c r="Y68" s="40" t="s">
        <v>18</v>
      </c>
      <c r="Z68" s="39" t="s">
        <v>18</v>
      </c>
      <c r="AA68" s="40" t="s">
        <v>18</v>
      </c>
      <c r="AB68" s="39" t="s">
        <v>18</v>
      </c>
      <c r="AC68" s="40" t="s">
        <v>18</v>
      </c>
      <c r="AD68" s="39" t="s">
        <v>18</v>
      </c>
      <c r="AE68" s="40" t="s">
        <v>18</v>
      </c>
      <c r="AF68" s="39" t="s">
        <v>18</v>
      </c>
      <c r="AG68" s="40" t="s">
        <v>18</v>
      </c>
      <c r="AH68" s="39">
        <v>17.399999999999999</v>
      </c>
      <c r="AI68" s="40">
        <v>9.4</v>
      </c>
      <c r="AJ68" s="39">
        <v>15.2</v>
      </c>
      <c r="AK68" s="40">
        <v>7.5</v>
      </c>
      <c r="AL68" s="39" t="s">
        <v>18</v>
      </c>
      <c r="AM68" s="40" t="s">
        <v>18</v>
      </c>
      <c r="AN68" s="39" t="s">
        <v>18</v>
      </c>
      <c r="AO68" s="40" t="s">
        <v>18</v>
      </c>
    </row>
    <row r="69" spans="1:41" ht="11.1" customHeight="1">
      <c r="A69" s="1" t="s">
        <v>52</v>
      </c>
      <c r="B69" s="41">
        <v>1.1000000000000001</v>
      </c>
      <c r="C69" s="42">
        <v>0.2</v>
      </c>
      <c r="D69" s="41">
        <v>1.2</v>
      </c>
      <c r="E69" s="42">
        <v>0.2</v>
      </c>
      <c r="F69" s="44">
        <v>0.1</v>
      </c>
      <c r="G69" s="44">
        <v>0.1</v>
      </c>
      <c r="H69" s="41">
        <v>0.2</v>
      </c>
      <c r="I69" s="42">
        <v>0.2</v>
      </c>
      <c r="J69" s="44">
        <v>0</v>
      </c>
      <c r="K69" s="44">
        <v>0.1</v>
      </c>
      <c r="L69" s="44" t="s">
        <v>18</v>
      </c>
      <c r="M69" s="44" t="s">
        <v>18</v>
      </c>
      <c r="N69" s="44" t="s">
        <v>18</v>
      </c>
      <c r="O69" s="44" t="s">
        <v>18</v>
      </c>
      <c r="P69" s="44" t="s">
        <v>18</v>
      </c>
      <c r="Q69" s="44" t="s">
        <v>18</v>
      </c>
      <c r="R69" s="44" t="s">
        <v>18</v>
      </c>
      <c r="S69" s="44" t="s">
        <v>18</v>
      </c>
      <c r="T69" s="44" t="s">
        <v>18</v>
      </c>
      <c r="U69" s="44" t="s">
        <v>18</v>
      </c>
      <c r="V69" s="44">
        <v>0</v>
      </c>
      <c r="W69" s="44">
        <v>0.1</v>
      </c>
      <c r="X69" s="44">
        <v>0.4</v>
      </c>
      <c r="Y69" s="44">
        <v>0.4</v>
      </c>
      <c r="Z69" s="44">
        <v>0.1</v>
      </c>
      <c r="AA69" s="44">
        <v>0.2</v>
      </c>
      <c r="AB69" s="44">
        <v>0.3</v>
      </c>
      <c r="AC69" s="44">
        <v>0.3</v>
      </c>
      <c r="AD69" s="44">
        <v>1.6</v>
      </c>
      <c r="AE69" s="44">
        <v>0.8</v>
      </c>
      <c r="AF69" s="44">
        <v>2.7</v>
      </c>
      <c r="AG69" s="44">
        <v>1</v>
      </c>
      <c r="AH69" s="41">
        <v>10.199999999999999</v>
      </c>
      <c r="AI69" s="42">
        <v>1.7</v>
      </c>
      <c r="AJ69" s="41">
        <v>9.5</v>
      </c>
      <c r="AK69" s="42">
        <v>1.6</v>
      </c>
      <c r="AL69" s="44">
        <v>2.2999999999999998</v>
      </c>
      <c r="AM69" s="44">
        <v>1</v>
      </c>
      <c r="AN69" s="44">
        <v>2.2999999999999998</v>
      </c>
      <c r="AO69" s="44">
        <v>1</v>
      </c>
    </row>
    <row r="70" spans="1:41" ht="11.1" customHeight="1">
      <c r="A70" s="1" t="s">
        <v>164</v>
      </c>
      <c r="B70" s="39">
        <v>1.6</v>
      </c>
      <c r="C70" s="40">
        <v>0.2</v>
      </c>
      <c r="D70" s="39">
        <v>1.6</v>
      </c>
      <c r="E70" s="40">
        <v>0.2</v>
      </c>
      <c r="F70" s="39" t="s">
        <v>18</v>
      </c>
      <c r="G70" s="40" t="s">
        <v>18</v>
      </c>
      <c r="H70" s="43" t="s">
        <v>18</v>
      </c>
      <c r="I70" s="43" t="s">
        <v>18</v>
      </c>
      <c r="J70" s="39">
        <v>0.1</v>
      </c>
      <c r="K70" s="40">
        <v>0.1</v>
      </c>
      <c r="L70" s="39" t="s">
        <v>18</v>
      </c>
      <c r="M70" s="40" t="s">
        <v>18</v>
      </c>
      <c r="N70" s="43" t="s">
        <v>18</v>
      </c>
      <c r="O70" s="43" t="s">
        <v>18</v>
      </c>
      <c r="P70" s="43" t="s">
        <v>18</v>
      </c>
      <c r="Q70" s="43" t="s">
        <v>18</v>
      </c>
      <c r="R70" s="43" t="s">
        <v>18</v>
      </c>
      <c r="S70" s="43" t="s">
        <v>18</v>
      </c>
      <c r="T70" s="39" t="s">
        <v>18</v>
      </c>
      <c r="U70" s="40" t="s">
        <v>18</v>
      </c>
      <c r="V70" s="43" t="s">
        <v>18</v>
      </c>
      <c r="W70" s="43" t="s">
        <v>18</v>
      </c>
      <c r="X70" s="39" t="s">
        <v>18</v>
      </c>
      <c r="Y70" s="40" t="s">
        <v>18</v>
      </c>
      <c r="Z70" s="39" t="s">
        <v>18</v>
      </c>
      <c r="AA70" s="40" t="s">
        <v>18</v>
      </c>
      <c r="AB70" s="39" t="s">
        <v>18</v>
      </c>
      <c r="AC70" s="40" t="s">
        <v>18</v>
      </c>
      <c r="AD70" s="39" t="s">
        <v>18</v>
      </c>
      <c r="AE70" s="40" t="s">
        <v>18</v>
      </c>
      <c r="AF70" s="39" t="s">
        <v>18</v>
      </c>
      <c r="AG70" s="40" t="s">
        <v>18</v>
      </c>
      <c r="AH70" s="39">
        <v>0.1</v>
      </c>
      <c r="AI70" s="40">
        <v>0.1</v>
      </c>
      <c r="AJ70" s="39">
        <v>0.1</v>
      </c>
      <c r="AK70" s="40">
        <v>0.2</v>
      </c>
      <c r="AL70" s="39">
        <v>35.700000000000003</v>
      </c>
      <c r="AM70" s="40">
        <v>3.2</v>
      </c>
      <c r="AN70" s="39">
        <v>35.5</v>
      </c>
      <c r="AO70" s="40">
        <v>3.1</v>
      </c>
    </row>
    <row r="71" spans="1:41" ht="11.1" customHeight="1">
      <c r="A71" s="1" t="s">
        <v>165</v>
      </c>
      <c r="B71" s="41"/>
      <c r="C71" s="42"/>
      <c r="D71" s="41">
        <v>1.2</v>
      </c>
      <c r="E71" s="42">
        <v>0.2</v>
      </c>
      <c r="F71" s="44"/>
      <c r="G71" s="44"/>
      <c r="H71" s="41">
        <v>1.6</v>
      </c>
      <c r="I71" s="42">
        <v>0.5</v>
      </c>
      <c r="J71" s="44"/>
      <c r="K71" s="44"/>
      <c r="L71" s="44">
        <v>0.8</v>
      </c>
      <c r="M71" s="44">
        <v>0.5</v>
      </c>
      <c r="N71" s="44"/>
      <c r="O71" s="44"/>
      <c r="P71" s="44">
        <v>1.2</v>
      </c>
      <c r="Q71" s="44">
        <v>0.7</v>
      </c>
      <c r="R71" s="44"/>
      <c r="S71" s="44"/>
      <c r="T71" s="44">
        <v>0.9</v>
      </c>
      <c r="U71" s="44">
        <v>0.5</v>
      </c>
      <c r="V71" s="44"/>
      <c r="W71" s="44"/>
      <c r="X71" s="44">
        <v>3</v>
      </c>
      <c r="Y71" s="44">
        <v>1</v>
      </c>
      <c r="Z71" s="44"/>
      <c r="AA71" s="44"/>
      <c r="AB71" s="44" t="s">
        <v>18</v>
      </c>
      <c r="AC71" s="44" t="s">
        <v>18</v>
      </c>
      <c r="AD71" s="44"/>
      <c r="AE71" s="44"/>
      <c r="AF71" s="44">
        <v>0.1</v>
      </c>
      <c r="AG71" s="44">
        <v>0.1</v>
      </c>
      <c r="AH71" s="41"/>
      <c r="AI71" s="42"/>
      <c r="AJ71" s="41">
        <v>1.3</v>
      </c>
      <c r="AK71" s="42">
        <v>0.6</v>
      </c>
      <c r="AL71" s="44"/>
      <c r="AM71" s="44"/>
      <c r="AN71" s="44">
        <v>3.8</v>
      </c>
      <c r="AO71" s="44">
        <v>1.2</v>
      </c>
    </row>
    <row r="72" spans="1:41" ht="11.1" customHeight="1">
      <c r="A72" s="1" t="s">
        <v>166</v>
      </c>
      <c r="B72" s="39"/>
      <c r="C72" s="40"/>
      <c r="D72" s="39">
        <v>0.6</v>
      </c>
      <c r="E72" s="40">
        <v>0.1</v>
      </c>
      <c r="F72" s="39"/>
      <c r="G72" s="40"/>
      <c r="H72" s="43">
        <v>0.7</v>
      </c>
      <c r="I72" s="43">
        <v>0.3</v>
      </c>
      <c r="J72" s="39"/>
      <c r="K72" s="40"/>
      <c r="L72" s="39">
        <v>0.8</v>
      </c>
      <c r="M72" s="40">
        <v>0.4</v>
      </c>
      <c r="N72" s="43"/>
      <c r="O72" s="43"/>
      <c r="P72" s="43">
        <v>0.5</v>
      </c>
      <c r="Q72" s="43">
        <v>0.5</v>
      </c>
      <c r="R72" s="43"/>
      <c r="S72" s="43"/>
      <c r="T72" s="39">
        <v>0.2</v>
      </c>
      <c r="U72" s="40">
        <v>0.2</v>
      </c>
      <c r="V72" s="43"/>
      <c r="W72" s="43"/>
      <c r="X72" s="39">
        <v>0.8</v>
      </c>
      <c r="Y72" s="40">
        <v>0.5</v>
      </c>
      <c r="Z72" s="39"/>
      <c r="AA72" s="40"/>
      <c r="AB72" s="39">
        <v>0.4</v>
      </c>
      <c r="AC72" s="40">
        <v>0.3</v>
      </c>
      <c r="AD72" s="39"/>
      <c r="AE72" s="40"/>
      <c r="AF72" s="39">
        <v>1</v>
      </c>
      <c r="AG72" s="40">
        <v>0.6</v>
      </c>
      <c r="AH72" s="39"/>
      <c r="AI72" s="40"/>
      <c r="AJ72" s="39">
        <v>0.5</v>
      </c>
      <c r="AK72" s="40">
        <v>0.4</v>
      </c>
      <c r="AL72" s="39"/>
      <c r="AM72" s="40"/>
      <c r="AN72" s="39">
        <v>1.3</v>
      </c>
      <c r="AO72" s="40">
        <v>0.7</v>
      </c>
    </row>
    <row r="73" spans="1:41" ht="11.1" customHeight="1">
      <c r="A73" s="1" t="s">
        <v>167</v>
      </c>
      <c r="B73" s="41"/>
      <c r="C73" s="42"/>
      <c r="D73" s="41">
        <v>0.5</v>
      </c>
      <c r="E73" s="42">
        <v>0.1</v>
      </c>
      <c r="F73" s="44"/>
      <c r="G73" s="44"/>
      <c r="H73" s="41">
        <v>0.3</v>
      </c>
      <c r="I73" s="42">
        <v>0.2</v>
      </c>
      <c r="J73" s="44"/>
      <c r="K73" s="44"/>
      <c r="L73" s="44">
        <v>0.3</v>
      </c>
      <c r="M73" s="44">
        <v>0.3</v>
      </c>
      <c r="N73" s="44"/>
      <c r="O73" s="44"/>
      <c r="P73" s="44">
        <v>0.1</v>
      </c>
      <c r="Q73" s="44">
        <v>0.3</v>
      </c>
      <c r="R73" s="44"/>
      <c r="S73" s="44"/>
      <c r="T73" s="44">
        <v>0.3</v>
      </c>
      <c r="U73" s="44">
        <v>0.3</v>
      </c>
      <c r="V73" s="44"/>
      <c r="W73" s="44"/>
      <c r="X73" s="44">
        <v>0.3</v>
      </c>
      <c r="Y73" s="44">
        <v>0.4</v>
      </c>
      <c r="Z73" s="44"/>
      <c r="AA73" s="44"/>
      <c r="AB73" s="44">
        <v>0.6</v>
      </c>
      <c r="AC73" s="44">
        <v>0.4</v>
      </c>
      <c r="AD73" s="44"/>
      <c r="AE73" s="44"/>
      <c r="AF73" s="44">
        <v>1.3</v>
      </c>
      <c r="AG73" s="44">
        <v>0.7</v>
      </c>
      <c r="AH73" s="41"/>
      <c r="AI73" s="42"/>
      <c r="AJ73" s="41">
        <v>1.1000000000000001</v>
      </c>
      <c r="AK73" s="42">
        <v>0.6</v>
      </c>
      <c r="AL73" s="44"/>
      <c r="AM73" s="44"/>
      <c r="AN73" s="44">
        <v>1.3</v>
      </c>
      <c r="AO73" s="44">
        <v>0.7</v>
      </c>
    </row>
    <row r="74" spans="1:41" ht="11.1" customHeight="1">
      <c r="A74" s="1" t="s">
        <v>168</v>
      </c>
      <c r="B74" s="39"/>
      <c r="C74" s="40"/>
      <c r="D74" s="39">
        <v>1.2</v>
      </c>
      <c r="E74" s="40">
        <v>0.2</v>
      </c>
      <c r="F74" s="39"/>
      <c r="G74" s="40"/>
      <c r="H74" s="43">
        <v>1.6</v>
      </c>
      <c r="I74" s="43">
        <v>0.5</v>
      </c>
      <c r="J74" s="39"/>
      <c r="K74" s="40"/>
      <c r="L74" s="39">
        <v>0.9</v>
      </c>
      <c r="M74" s="40">
        <v>0.5</v>
      </c>
      <c r="N74" s="43"/>
      <c r="O74" s="43"/>
      <c r="P74" s="43">
        <v>0.6</v>
      </c>
      <c r="Q74" s="43">
        <v>0.5</v>
      </c>
      <c r="R74" s="43"/>
      <c r="S74" s="43"/>
      <c r="T74" s="39">
        <v>0.6</v>
      </c>
      <c r="U74" s="40">
        <v>0.4</v>
      </c>
      <c r="V74" s="43"/>
      <c r="W74" s="43"/>
      <c r="X74" s="39">
        <v>1</v>
      </c>
      <c r="Y74" s="40">
        <v>0.6</v>
      </c>
      <c r="Z74" s="39"/>
      <c r="AA74" s="40"/>
      <c r="AB74" s="39">
        <v>1</v>
      </c>
      <c r="AC74" s="40">
        <v>0.5</v>
      </c>
      <c r="AD74" s="39"/>
      <c r="AE74" s="40"/>
      <c r="AF74" s="39">
        <v>2.2999999999999998</v>
      </c>
      <c r="AG74" s="40">
        <v>0.9</v>
      </c>
      <c r="AH74" s="39"/>
      <c r="AI74" s="40"/>
      <c r="AJ74" s="39">
        <v>1.1000000000000001</v>
      </c>
      <c r="AK74" s="40">
        <v>0.6</v>
      </c>
      <c r="AL74" s="39"/>
      <c r="AM74" s="40"/>
      <c r="AN74" s="39">
        <v>1.4</v>
      </c>
      <c r="AO74" s="40">
        <v>0.8</v>
      </c>
    </row>
    <row r="75" spans="1:41" ht="11.1" customHeight="1">
      <c r="A75" s="1" t="s">
        <v>169</v>
      </c>
      <c r="B75" s="41"/>
      <c r="C75" s="42"/>
      <c r="D75" s="41">
        <v>0.7</v>
      </c>
      <c r="E75" s="42">
        <v>0.2</v>
      </c>
      <c r="F75" s="44"/>
      <c r="G75" s="44"/>
      <c r="H75" s="41">
        <v>0.6</v>
      </c>
      <c r="I75" s="42">
        <v>0.3</v>
      </c>
      <c r="J75" s="44"/>
      <c r="K75" s="44"/>
      <c r="L75" s="44">
        <v>0.5</v>
      </c>
      <c r="M75" s="44">
        <v>0.4</v>
      </c>
      <c r="N75" s="44"/>
      <c r="O75" s="44"/>
      <c r="P75" s="44">
        <v>0.5</v>
      </c>
      <c r="Q75" s="44">
        <v>0.5</v>
      </c>
      <c r="R75" s="44"/>
      <c r="S75" s="44"/>
      <c r="T75" s="44">
        <v>0.2</v>
      </c>
      <c r="U75" s="44">
        <v>0.3</v>
      </c>
      <c r="V75" s="44"/>
      <c r="W75" s="44"/>
      <c r="X75" s="44">
        <v>0.7</v>
      </c>
      <c r="Y75" s="44">
        <v>0.5</v>
      </c>
      <c r="Z75" s="44"/>
      <c r="AA75" s="44"/>
      <c r="AB75" s="44">
        <v>0.5</v>
      </c>
      <c r="AC75" s="44">
        <v>0.4</v>
      </c>
      <c r="AD75" s="44"/>
      <c r="AE75" s="44"/>
      <c r="AF75" s="44">
        <v>0.9</v>
      </c>
      <c r="AG75" s="44">
        <v>0.6</v>
      </c>
      <c r="AH75" s="41"/>
      <c r="AI75" s="42"/>
      <c r="AJ75" s="41">
        <v>1.9</v>
      </c>
      <c r="AK75" s="42">
        <v>0.8</v>
      </c>
      <c r="AL75" s="44"/>
      <c r="AM75" s="44"/>
      <c r="AN75" s="44">
        <v>1.6</v>
      </c>
      <c r="AO75" s="44">
        <v>0.8</v>
      </c>
    </row>
    <row r="76" spans="1:41" ht="11.1" customHeight="1">
      <c r="A76" s="1" t="s">
        <v>170</v>
      </c>
      <c r="B76" s="39"/>
      <c r="C76" s="40"/>
      <c r="D76" s="39">
        <v>0.9</v>
      </c>
      <c r="E76" s="40">
        <v>0.2</v>
      </c>
      <c r="F76" s="39"/>
      <c r="G76" s="40"/>
      <c r="H76" s="43">
        <v>0.7</v>
      </c>
      <c r="I76" s="43">
        <v>0.4</v>
      </c>
      <c r="J76" s="39"/>
      <c r="K76" s="40"/>
      <c r="L76" s="39">
        <v>0.8</v>
      </c>
      <c r="M76" s="40">
        <v>0.5</v>
      </c>
      <c r="N76" s="43"/>
      <c r="O76" s="43"/>
      <c r="P76" s="43">
        <v>0.8</v>
      </c>
      <c r="Q76" s="43">
        <v>0.6</v>
      </c>
      <c r="R76" s="43"/>
      <c r="S76" s="43"/>
      <c r="T76" s="39">
        <v>0.7</v>
      </c>
      <c r="U76" s="40">
        <v>0.4</v>
      </c>
      <c r="V76" s="43"/>
      <c r="W76" s="43"/>
      <c r="X76" s="39">
        <v>1.1000000000000001</v>
      </c>
      <c r="Y76" s="40">
        <v>0.6</v>
      </c>
      <c r="Z76" s="39"/>
      <c r="AA76" s="40"/>
      <c r="AB76" s="39">
        <v>0.5</v>
      </c>
      <c r="AC76" s="40">
        <v>0.3</v>
      </c>
      <c r="AD76" s="39"/>
      <c r="AE76" s="40"/>
      <c r="AF76" s="39">
        <v>2.1</v>
      </c>
      <c r="AG76" s="40">
        <v>0.9</v>
      </c>
      <c r="AH76" s="39"/>
      <c r="AI76" s="40"/>
      <c r="AJ76" s="39">
        <v>0.6</v>
      </c>
      <c r="AK76" s="40">
        <v>0.4</v>
      </c>
      <c r="AL76" s="39"/>
      <c r="AM76" s="40"/>
      <c r="AN76" s="39">
        <v>1.6</v>
      </c>
      <c r="AO76" s="40">
        <v>0.8</v>
      </c>
    </row>
    <row r="77" spans="1:41" ht="11.1" customHeight="1">
      <c r="A77" s="1" t="s">
        <v>171</v>
      </c>
      <c r="B77" s="41"/>
      <c r="C77" s="42"/>
      <c r="D77" s="41">
        <v>1.2</v>
      </c>
      <c r="E77" s="42">
        <v>0.2</v>
      </c>
      <c r="F77" s="41"/>
      <c r="G77" s="42"/>
      <c r="H77" s="41">
        <v>1.7</v>
      </c>
      <c r="I77" s="42">
        <v>0.5</v>
      </c>
      <c r="J77" s="41"/>
      <c r="K77" s="42"/>
      <c r="L77" s="41">
        <v>1.2</v>
      </c>
      <c r="M77" s="42">
        <v>0.5</v>
      </c>
      <c r="N77" s="44"/>
      <c r="O77" s="44"/>
      <c r="P77" s="44">
        <v>1</v>
      </c>
      <c r="Q77" s="44">
        <v>0.7</v>
      </c>
      <c r="R77" s="41"/>
      <c r="S77" s="42"/>
      <c r="T77" s="41">
        <v>0.2</v>
      </c>
      <c r="U77" s="42">
        <v>0.3</v>
      </c>
      <c r="V77" s="44"/>
      <c r="W77" s="44"/>
      <c r="X77" s="44">
        <v>0.8</v>
      </c>
      <c r="Y77" s="44">
        <v>0.6</v>
      </c>
      <c r="Z77" s="41"/>
      <c r="AA77" s="42"/>
      <c r="AB77" s="41">
        <v>0.6</v>
      </c>
      <c r="AC77" s="42">
        <v>0.4</v>
      </c>
      <c r="AD77" s="41"/>
      <c r="AE77" s="42"/>
      <c r="AF77" s="41">
        <v>3.2</v>
      </c>
      <c r="AG77" s="42">
        <v>1.1000000000000001</v>
      </c>
      <c r="AH77" s="44"/>
      <c r="AI77" s="44"/>
      <c r="AJ77" s="44">
        <v>0.8</v>
      </c>
      <c r="AK77" s="44">
        <v>0.5</v>
      </c>
      <c r="AL77" s="44"/>
      <c r="AM77" s="44"/>
      <c r="AN77" s="44">
        <v>1.6</v>
      </c>
      <c r="AO77" s="44">
        <v>0.8</v>
      </c>
    </row>
    <row r="78" spans="1:41" ht="11.1" customHeight="1">
      <c r="A78" s="1" t="s">
        <v>172</v>
      </c>
      <c r="B78" s="39"/>
      <c r="C78" s="40"/>
      <c r="D78" s="39">
        <v>0.7</v>
      </c>
      <c r="E78" s="40">
        <v>0.2</v>
      </c>
      <c r="F78" s="43"/>
      <c r="G78" s="43"/>
      <c r="H78" s="43">
        <v>1</v>
      </c>
      <c r="I78" s="43">
        <v>0.4</v>
      </c>
      <c r="J78" s="43"/>
      <c r="K78" s="43"/>
      <c r="L78" s="43">
        <v>0.3</v>
      </c>
      <c r="M78" s="43">
        <v>0.3</v>
      </c>
      <c r="N78" s="43"/>
      <c r="O78" s="43"/>
      <c r="P78" s="43">
        <v>0.5</v>
      </c>
      <c r="Q78" s="43">
        <v>0.5</v>
      </c>
      <c r="R78" s="43"/>
      <c r="S78" s="43"/>
      <c r="T78" s="43">
        <v>0.5</v>
      </c>
      <c r="U78" s="43">
        <v>0.3</v>
      </c>
      <c r="V78" s="43"/>
      <c r="W78" s="43"/>
      <c r="X78" s="43">
        <v>0.6</v>
      </c>
      <c r="Y78" s="43">
        <v>0.5</v>
      </c>
      <c r="Z78" s="39"/>
      <c r="AA78" s="40"/>
      <c r="AB78" s="39">
        <v>0.4</v>
      </c>
      <c r="AC78" s="40">
        <v>0.3</v>
      </c>
      <c r="AD78" s="43"/>
      <c r="AE78" s="43"/>
      <c r="AF78" s="43">
        <v>1.3</v>
      </c>
      <c r="AG78" s="43">
        <v>0.7</v>
      </c>
      <c r="AH78" s="43"/>
      <c r="AI78" s="43"/>
      <c r="AJ78" s="43">
        <v>1.2</v>
      </c>
      <c r="AK78" s="43">
        <v>0.6</v>
      </c>
      <c r="AL78" s="43"/>
      <c r="AM78" s="43"/>
      <c r="AN78" s="43">
        <v>1.1000000000000001</v>
      </c>
      <c r="AO78" s="43">
        <v>0.7</v>
      </c>
    </row>
    <row r="79" spans="1:41" ht="11.1" customHeight="1">
      <c r="A79" s="1" t="s">
        <v>173</v>
      </c>
      <c r="B79" s="41"/>
      <c r="C79" s="42"/>
      <c r="D79" s="41">
        <v>1.1000000000000001</v>
      </c>
      <c r="E79" s="42">
        <v>0.2</v>
      </c>
      <c r="F79" s="44"/>
      <c r="G79" s="44"/>
      <c r="H79" s="44">
        <v>1.1000000000000001</v>
      </c>
      <c r="I79" s="44">
        <v>0.4</v>
      </c>
      <c r="J79" s="44"/>
      <c r="K79" s="44"/>
      <c r="L79" s="44">
        <v>1.1000000000000001</v>
      </c>
      <c r="M79" s="44">
        <v>0.5</v>
      </c>
      <c r="N79" s="44"/>
      <c r="O79" s="44"/>
      <c r="P79" s="44">
        <v>0.9</v>
      </c>
      <c r="Q79" s="44">
        <v>0.6</v>
      </c>
      <c r="R79" s="44"/>
      <c r="S79" s="44"/>
      <c r="T79" s="44">
        <v>0.9</v>
      </c>
      <c r="U79" s="44">
        <v>0.5</v>
      </c>
      <c r="V79" s="44"/>
      <c r="W79" s="44"/>
      <c r="X79" s="44">
        <v>2.2000000000000002</v>
      </c>
      <c r="Y79" s="44">
        <v>0.9</v>
      </c>
      <c r="Z79" s="41"/>
      <c r="AA79" s="42"/>
      <c r="AB79" s="41">
        <v>0.6</v>
      </c>
      <c r="AC79" s="42">
        <v>0.4</v>
      </c>
      <c r="AD79" s="44"/>
      <c r="AE79" s="44"/>
      <c r="AF79" s="44">
        <v>1.1000000000000001</v>
      </c>
      <c r="AG79" s="44">
        <v>0.6</v>
      </c>
      <c r="AH79" s="44"/>
      <c r="AI79" s="44"/>
      <c r="AJ79" s="44">
        <v>1.3</v>
      </c>
      <c r="AK79" s="44">
        <v>0.6</v>
      </c>
      <c r="AL79" s="44"/>
      <c r="AM79" s="44"/>
      <c r="AN79" s="44">
        <v>1.3</v>
      </c>
      <c r="AO79" s="44">
        <v>0.7</v>
      </c>
    </row>
    <row r="80" spans="1:41" ht="11.1" customHeight="1">
      <c r="A80" s="1" t="s">
        <v>174</v>
      </c>
      <c r="B80" s="39"/>
      <c r="C80" s="40"/>
      <c r="D80" s="39">
        <v>1.1000000000000001</v>
      </c>
      <c r="E80" s="40">
        <v>0.2</v>
      </c>
      <c r="F80" s="43"/>
      <c r="G80" s="43"/>
      <c r="H80" s="43">
        <v>0.5</v>
      </c>
      <c r="I80" s="43">
        <v>0.3</v>
      </c>
      <c r="J80" s="43"/>
      <c r="K80" s="43"/>
      <c r="L80" s="43">
        <v>1</v>
      </c>
      <c r="M80" s="43">
        <v>0.5</v>
      </c>
      <c r="N80" s="43"/>
      <c r="O80" s="43"/>
      <c r="P80" s="43">
        <v>0.9</v>
      </c>
      <c r="Q80" s="43">
        <v>0.7</v>
      </c>
      <c r="R80" s="43"/>
      <c r="S80" s="43"/>
      <c r="T80" s="43">
        <v>1.4</v>
      </c>
      <c r="U80" s="43">
        <v>0.6</v>
      </c>
      <c r="V80" s="43"/>
      <c r="W80" s="43"/>
      <c r="X80" s="43">
        <v>1.4</v>
      </c>
      <c r="Y80" s="43">
        <v>0.7</v>
      </c>
      <c r="Z80" s="43"/>
      <c r="AA80" s="43"/>
      <c r="AB80" s="43">
        <v>1.5</v>
      </c>
      <c r="AC80" s="43">
        <v>0.6</v>
      </c>
      <c r="AD80" s="39"/>
      <c r="AE80" s="40"/>
      <c r="AF80" s="39">
        <v>1</v>
      </c>
      <c r="AG80" s="40">
        <v>0.6</v>
      </c>
      <c r="AH80" s="43"/>
      <c r="AI80" s="43"/>
      <c r="AJ80" s="43">
        <v>1.1000000000000001</v>
      </c>
      <c r="AK80" s="43">
        <v>0.6</v>
      </c>
      <c r="AL80" s="43"/>
      <c r="AM80" s="43"/>
      <c r="AN80" s="43">
        <v>1.4</v>
      </c>
      <c r="AO80" s="43">
        <v>0.8</v>
      </c>
    </row>
    <row r="81" spans="1:41" ht="11.1" customHeight="1">
      <c r="A81" s="1" t="s">
        <v>175</v>
      </c>
      <c r="B81" s="41"/>
      <c r="C81" s="42"/>
      <c r="D81" s="41">
        <v>0.9</v>
      </c>
      <c r="E81" s="42">
        <v>0.2</v>
      </c>
      <c r="F81" s="44"/>
      <c r="G81" s="44"/>
      <c r="H81" s="44">
        <v>1.1000000000000001</v>
      </c>
      <c r="I81" s="44">
        <v>0.5</v>
      </c>
      <c r="J81" s="44"/>
      <c r="K81" s="44"/>
      <c r="L81" s="44">
        <v>0.7</v>
      </c>
      <c r="M81" s="44">
        <v>0.4</v>
      </c>
      <c r="N81" s="44"/>
      <c r="O81" s="44"/>
      <c r="P81" s="44">
        <v>1</v>
      </c>
      <c r="Q81" s="44">
        <v>0.7</v>
      </c>
      <c r="R81" s="44"/>
      <c r="S81" s="44"/>
      <c r="T81" s="44">
        <v>0.2</v>
      </c>
      <c r="U81" s="44">
        <v>0.2</v>
      </c>
      <c r="V81" s="44"/>
      <c r="W81" s="44"/>
      <c r="X81" s="44">
        <v>0.8</v>
      </c>
      <c r="Y81" s="44">
        <v>0.5</v>
      </c>
      <c r="Z81" s="44"/>
      <c r="AA81" s="44"/>
      <c r="AB81" s="44">
        <v>0.6</v>
      </c>
      <c r="AC81" s="44">
        <v>0.4</v>
      </c>
      <c r="AD81" s="41"/>
      <c r="AE81" s="42"/>
      <c r="AF81" s="41">
        <v>2</v>
      </c>
      <c r="AG81" s="42">
        <v>0.9</v>
      </c>
      <c r="AH81" s="44"/>
      <c r="AI81" s="44"/>
      <c r="AJ81" s="44">
        <v>1.2</v>
      </c>
      <c r="AK81" s="44">
        <v>0.6</v>
      </c>
      <c r="AL81" s="44"/>
      <c r="AM81" s="44"/>
      <c r="AN81" s="44">
        <v>2.2999999999999998</v>
      </c>
      <c r="AO81" s="44">
        <v>1</v>
      </c>
    </row>
    <row r="82" spans="1:41" ht="11.1" customHeight="1">
      <c r="A82" s="1" t="s">
        <v>176</v>
      </c>
      <c r="B82" s="39"/>
      <c r="C82" s="40"/>
      <c r="D82" s="39">
        <v>0.3</v>
      </c>
      <c r="E82" s="40">
        <v>0.1</v>
      </c>
      <c r="F82" s="43"/>
      <c r="G82" s="43"/>
      <c r="H82" s="43">
        <v>1</v>
      </c>
      <c r="I82" s="43">
        <v>0.4</v>
      </c>
      <c r="J82" s="43"/>
      <c r="K82" s="43"/>
      <c r="L82" s="43">
        <v>0.4</v>
      </c>
      <c r="M82" s="43">
        <v>0.3</v>
      </c>
      <c r="N82" s="43"/>
      <c r="O82" s="43"/>
      <c r="P82" s="43" t="s">
        <v>18</v>
      </c>
      <c r="Q82" s="43" t="s">
        <v>18</v>
      </c>
      <c r="R82" s="43"/>
      <c r="S82" s="43"/>
      <c r="T82" s="43" t="s">
        <v>18</v>
      </c>
      <c r="U82" s="43" t="s">
        <v>18</v>
      </c>
      <c r="V82" s="43"/>
      <c r="W82" s="43"/>
      <c r="X82" s="43" t="s">
        <v>18</v>
      </c>
      <c r="Y82" s="43" t="s">
        <v>18</v>
      </c>
      <c r="Z82" s="43"/>
      <c r="AA82" s="43"/>
      <c r="AB82" s="43" t="s">
        <v>18</v>
      </c>
      <c r="AC82" s="43" t="s">
        <v>18</v>
      </c>
      <c r="AD82" s="39"/>
      <c r="AE82" s="40"/>
      <c r="AF82" s="39" t="s">
        <v>18</v>
      </c>
      <c r="AG82" s="40" t="s">
        <v>18</v>
      </c>
      <c r="AH82" s="43"/>
      <c r="AI82" s="43"/>
      <c r="AJ82" s="43" t="s">
        <v>18</v>
      </c>
      <c r="AK82" s="43" t="s">
        <v>18</v>
      </c>
      <c r="AL82" s="43"/>
      <c r="AM82" s="43"/>
      <c r="AN82" s="43" t="s">
        <v>18</v>
      </c>
      <c r="AO82" s="43" t="s">
        <v>18</v>
      </c>
    </row>
    <row r="83" spans="1:41" ht="11.1" customHeight="1">
      <c r="A83" s="1" t="s">
        <v>177</v>
      </c>
      <c r="B83" s="41"/>
      <c r="C83" s="42"/>
      <c r="D83" s="41">
        <v>0.5</v>
      </c>
      <c r="E83" s="42">
        <v>0.1</v>
      </c>
      <c r="F83" s="44"/>
      <c r="G83" s="44"/>
      <c r="H83" s="44">
        <v>1.4</v>
      </c>
      <c r="I83" s="44">
        <v>0.5</v>
      </c>
      <c r="J83" s="44"/>
      <c r="K83" s="44"/>
      <c r="L83" s="44">
        <v>0.8</v>
      </c>
      <c r="M83" s="44">
        <v>0.4</v>
      </c>
      <c r="N83" s="44"/>
      <c r="O83" s="44"/>
      <c r="P83" s="44" t="s">
        <v>18</v>
      </c>
      <c r="Q83" s="44" t="s">
        <v>18</v>
      </c>
      <c r="R83" s="44"/>
      <c r="S83" s="44"/>
      <c r="T83" s="44" t="s">
        <v>18</v>
      </c>
      <c r="U83" s="44" t="s">
        <v>18</v>
      </c>
      <c r="V83" s="44"/>
      <c r="W83" s="44"/>
      <c r="X83" s="44" t="s">
        <v>18</v>
      </c>
      <c r="Y83" s="44" t="s">
        <v>18</v>
      </c>
      <c r="Z83" s="44"/>
      <c r="AA83" s="44"/>
      <c r="AB83" s="44">
        <v>0</v>
      </c>
      <c r="AC83" s="44">
        <v>0.1</v>
      </c>
      <c r="AD83" s="44"/>
      <c r="AE83" s="44"/>
      <c r="AF83" s="44" t="s">
        <v>18</v>
      </c>
      <c r="AG83" s="44" t="s">
        <v>18</v>
      </c>
      <c r="AH83" s="41"/>
      <c r="AI83" s="42"/>
      <c r="AJ83" s="41" t="s">
        <v>18</v>
      </c>
      <c r="AK83" s="42" t="s">
        <v>18</v>
      </c>
      <c r="AL83" s="44"/>
      <c r="AM83" s="44"/>
      <c r="AN83" s="41" t="s">
        <v>18</v>
      </c>
      <c r="AO83" s="42" t="s">
        <v>18</v>
      </c>
    </row>
    <row r="84" spans="1:41" ht="11.1" customHeight="1">
      <c r="A84" s="1" t="s">
        <v>178</v>
      </c>
      <c r="B84" s="39"/>
      <c r="C84" s="40"/>
      <c r="D84" s="39">
        <v>0.3</v>
      </c>
      <c r="E84" s="40">
        <v>0.1</v>
      </c>
      <c r="F84" s="43"/>
      <c r="G84" s="43"/>
      <c r="H84" s="43">
        <v>0.7</v>
      </c>
      <c r="I84" s="43">
        <v>0.4</v>
      </c>
      <c r="J84" s="43"/>
      <c r="K84" s="43"/>
      <c r="L84" s="43">
        <v>0.5</v>
      </c>
      <c r="M84" s="43">
        <v>0.3</v>
      </c>
      <c r="N84" s="43"/>
      <c r="O84" s="43"/>
      <c r="P84" s="43" t="s">
        <v>18</v>
      </c>
      <c r="Q84" s="43" t="s">
        <v>18</v>
      </c>
      <c r="R84" s="43"/>
      <c r="S84" s="43"/>
      <c r="T84" s="43" t="s">
        <v>18</v>
      </c>
      <c r="U84" s="43" t="s">
        <v>18</v>
      </c>
      <c r="V84" s="43"/>
      <c r="W84" s="43"/>
      <c r="X84" s="43">
        <v>0.2</v>
      </c>
      <c r="Y84" s="43">
        <v>0.3</v>
      </c>
      <c r="Z84" s="43"/>
      <c r="AA84" s="43"/>
      <c r="AB84" s="43" t="s">
        <v>18</v>
      </c>
      <c r="AC84" s="43" t="s">
        <v>18</v>
      </c>
      <c r="AD84" s="43"/>
      <c r="AE84" s="43"/>
      <c r="AF84" s="43" t="s">
        <v>18</v>
      </c>
      <c r="AG84" s="43" t="s">
        <v>18</v>
      </c>
      <c r="AH84" s="39"/>
      <c r="AI84" s="40"/>
      <c r="AJ84" s="39" t="s">
        <v>18</v>
      </c>
      <c r="AK84" s="40" t="s">
        <v>18</v>
      </c>
      <c r="AL84" s="43"/>
      <c r="AM84" s="43"/>
      <c r="AN84" s="43">
        <v>0.1</v>
      </c>
      <c r="AO84" s="43">
        <v>0.2</v>
      </c>
    </row>
    <row r="85" spans="1:41" ht="11.1" customHeight="1">
      <c r="A85" s="1" t="s">
        <v>179</v>
      </c>
      <c r="B85" s="41"/>
      <c r="C85" s="42"/>
      <c r="D85" s="41">
        <v>0.1</v>
      </c>
      <c r="E85" s="42">
        <v>0.1</v>
      </c>
      <c r="F85" s="44"/>
      <c r="G85" s="44"/>
      <c r="H85" s="44">
        <v>0.3</v>
      </c>
      <c r="I85" s="44">
        <v>0.2</v>
      </c>
      <c r="J85" s="44"/>
      <c r="K85" s="44"/>
      <c r="L85" s="44">
        <v>0.3</v>
      </c>
      <c r="M85" s="44">
        <v>0.3</v>
      </c>
      <c r="N85" s="44"/>
      <c r="O85" s="44"/>
      <c r="P85" s="44" t="s">
        <v>18</v>
      </c>
      <c r="Q85" s="44" t="s">
        <v>18</v>
      </c>
      <c r="R85" s="44"/>
      <c r="S85" s="44"/>
      <c r="T85" s="44" t="s">
        <v>18</v>
      </c>
      <c r="U85" s="44" t="s">
        <v>18</v>
      </c>
      <c r="V85" s="44"/>
      <c r="W85" s="44"/>
      <c r="X85" s="44" t="s">
        <v>18</v>
      </c>
      <c r="Y85" s="44" t="s">
        <v>18</v>
      </c>
      <c r="Z85" s="44"/>
      <c r="AA85" s="44"/>
      <c r="AB85" s="44" t="s">
        <v>18</v>
      </c>
      <c r="AC85" s="44" t="s">
        <v>18</v>
      </c>
      <c r="AD85" s="44"/>
      <c r="AE85" s="44"/>
      <c r="AF85" s="44" t="s">
        <v>18</v>
      </c>
      <c r="AG85" s="44" t="s">
        <v>18</v>
      </c>
      <c r="AH85" s="41"/>
      <c r="AI85" s="42"/>
      <c r="AJ85" s="41">
        <v>0.1</v>
      </c>
      <c r="AK85" s="42">
        <v>0.2</v>
      </c>
      <c r="AL85" s="44"/>
      <c r="AM85" s="44"/>
      <c r="AN85" s="44" t="s">
        <v>18</v>
      </c>
      <c r="AO85" s="44" t="s">
        <v>18</v>
      </c>
    </row>
    <row r="86" spans="1:41" ht="11.1" customHeight="1">
      <c r="A86" s="1" t="s">
        <v>180</v>
      </c>
      <c r="B86" s="39"/>
      <c r="C86" s="40"/>
      <c r="D86" s="39">
        <v>0.5</v>
      </c>
      <c r="E86" s="40">
        <v>0.1</v>
      </c>
      <c r="F86" s="43"/>
      <c r="G86" s="43"/>
      <c r="H86" s="39">
        <v>1.1000000000000001</v>
      </c>
      <c r="I86" s="40">
        <v>0.4</v>
      </c>
      <c r="J86" s="43"/>
      <c r="K86" s="43"/>
      <c r="L86" s="43">
        <v>0.9</v>
      </c>
      <c r="M86" s="43">
        <v>0.5</v>
      </c>
      <c r="N86" s="43"/>
      <c r="O86" s="43"/>
      <c r="P86" s="43">
        <v>1.2</v>
      </c>
      <c r="Q86" s="43">
        <v>0.7</v>
      </c>
      <c r="R86" s="43"/>
      <c r="S86" s="43"/>
      <c r="T86" s="39" t="s">
        <v>18</v>
      </c>
      <c r="U86" s="40" t="s">
        <v>18</v>
      </c>
      <c r="V86" s="39"/>
      <c r="W86" s="40"/>
      <c r="X86" s="39" t="s">
        <v>18</v>
      </c>
      <c r="Y86" s="40" t="s">
        <v>18</v>
      </c>
      <c r="Z86" s="43"/>
      <c r="AA86" s="43"/>
      <c r="AB86" s="43">
        <v>0.1</v>
      </c>
      <c r="AC86" s="43">
        <v>0.1</v>
      </c>
      <c r="AD86" s="43"/>
      <c r="AE86" s="43"/>
      <c r="AF86" s="43" t="s">
        <v>18</v>
      </c>
      <c r="AG86" s="43" t="s">
        <v>18</v>
      </c>
      <c r="AH86" s="39"/>
      <c r="AI86" s="40"/>
      <c r="AJ86" s="39" t="s">
        <v>18</v>
      </c>
      <c r="AK86" s="40" t="s">
        <v>18</v>
      </c>
      <c r="AL86" s="43"/>
      <c r="AM86" s="43"/>
      <c r="AN86" s="43" t="s">
        <v>18</v>
      </c>
      <c r="AO86" s="43" t="s">
        <v>18</v>
      </c>
    </row>
    <row r="87" spans="1:41" ht="11.1" customHeight="1">
      <c r="A87" s="1" t="s">
        <v>181</v>
      </c>
      <c r="B87" s="41"/>
      <c r="C87" s="42"/>
      <c r="D87" s="41">
        <v>0.5</v>
      </c>
      <c r="E87" s="42">
        <v>0.1</v>
      </c>
      <c r="F87" s="44"/>
      <c r="G87" s="44"/>
      <c r="H87" s="44">
        <v>0.8</v>
      </c>
      <c r="I87" s="44">
        <v>0.4</v>
      </c>
      <c r="J87" s="44"/>
      <c r="K87" s="44"/>
      <c r="L87" s="44">
        <v>1.5</v>
      </c>
      <c r="M87" s="44">
        <v>0.6</v>
      </c>
      <c r="N87" s="44"/>
      <c r="O87" s="44"/>
      <c r="P87" s="44">
        <v>1.1000000000000001</v>
      </c>
      <c r="Q87" s="44">
        <v>0.7</v>
      </c>
      <c r="R87" s="44"/>
      <c r="S87" s="44"/>
      <c r="T87" s="44">
        <v>0</v>
      </c>
      <c r="U87" s="44">
        <v>0.1</v>
      </c>
      <c r="V87" s="44"/>
      <c r="W87" s="44"/>
      <c r="X87" s="44">
        <v>0.1</v>
      </c>
      <c r="Y87" s="44">
        <v>0.2</v>
      </c>
      <c r="Z87" s="44"/>
      <c r="AA87" s="44"/>
      <c r="AB87" s="44" t="s">
        <v>18</v>
      </c>
      <c r="AC87" s="44" t="s">
        <v>18</v>
      </c>
      <c r="AD87" s="44"/>
      <c r="AE87" s="44"/>
      <c r="AF87" s="44" t="s">
        <v>18</v>
      </c>
      <c r="AG87" s="44" t="s">
        <v>18</v>
      </c>
      <c r="AH87" s="41"/>
      <c r="AI87" s="42"/>
      <c r="AJ87" s="41" t="s">
        <v>18</v>
      </c>
      <c r="AK87" s="42" t="s">
        <v>18</v>
      </c>
      <c r="AL87" s="44"/>
      <c r="AM87" s="44"/>
      <c r="AN87" s="44">
        <v>0.1</v>
      </c>
      <c r="AO87" s="44">
        <v>0.2</v>
      </c>
    </row>
    <row r="88" spans="1:41" ht="11.1" customHeight="1">
      <c r="A88" s="1" t="s">
        <v>182</v>
      </c>
      <c r="B88" s="39"/>
      <c r="C88" s="40"/>
      <c r="D88" s="39">
        <v>0.2</v>
      </c>
      <c r="E88" s="40">
        <v>0.1</v>
      </c>
      <c r="F88" s="39"/>
      <c r="G88" s="40"/>
      <c r="H88" s="43" t="s">
        <v>18</v>
      </c>
      <c r="I88" s="43" t="s">
        <v>18</v>
      </c>
      <c r="J88" s="39"/>
      <c r="K88" s="40"/>
      <c r="L88" s="39" t="s">
        <v>18</v>
      </c>
      <c r="M88" s="40" t="s">
        <v>18</v>
      </c>
      <c r="N88" s="43"/>
      <c r="O88" s="43"/>
      <c r="P88" s="43">
        <v>0.8</v>
      </c>
      <c r="Q88" s="43">
        <v>0.6</v>
      </c>
      <c r="R88" s="43"/>
      <c r="S88" s="43"/>
      <c r="T88" s="39">
        <v>1.2</v>
      </c>
      <c r="U88" s="40">
        <v>0.6</v>
      </c>
      <c r="V88" s="43"/>
      <c r="W88" s="43"/>
      <c r="X88" s="39">
        <v>0.8</v>
      </c>
      <c r="Y88" s="40">
        <v>0.5</v>
      </c>
      <c r="Z88" s="39"/>
      <c r="AA88" s="40"/>
      <c r="AB88" s="39" t="s">
        <v>18</v>
      </c>
      <c r="AC88" s="40" t="s">
        <v>18</v>
      </c>
      <c r="AD88" s="39"/>
      <c r="AE88" s="40"/>
      <c r="AF88" s="39" t="s">
        <v>18</v>
      </c>
      <c r="AG88" s="40" t="s">
        <v>18</v>
      </c>
      <c r="AH88" s="39"/>
      <c r="AI88" s="40"/>
      <c r="AJ88" s="39">
        <v>0</v>
      </c>
      <c r="AK88" s="40">
        <v>0.1</v>
      </c>
      <c r="AL88" s="39"/>
      <c r="AM88" s="40"/>
      <c r="AN88" s="39" t="s">
        <v>18</v>
      </c>
      <c r="AO88" s="40" t="s">
        <v>18</v>
      </c>
    </row>
    <row r="89" spans="1:41" ht="11.1" customHeight="1">
      <c r="A89" s="1" t="s">
        <v>183</v>
      </c>
      <c r="B89" s="41"/>
      <c r="C89" s="42"/>
      <c r="D89" s="41">
        <v>0.4</v>
      </c>
      <c r="E89" s="42">
        <v>0.1</v>
      </c>
      <c r="F89" s="44"/>
      <c r="G89" s="44"/>
      <c r="H89" s="41" t="s">
        <v>18</v>
      </c>
      <c r="I89" s="42" t="s">
        <v>18</v>
      </c>
      <c r="J89" s="44"/>
      <c r="K89" s="44"/>
      <c r="L89" s="44" t="s">
        <v>18</v>
      </c>
      <c r="M89" s="44" t="s">
        <v>18</v>
      </c>
      <c r="N89" s="44"/>
      <c r="O89" s="44"/>
      <c r="P89" s="44" t="s">
        <v>18</v>
      </c>
      <c r="Q89" s="44" t="s">
        <v>18</v>
      </c>
      <c r="R89" s="44"/>
      <c r="S89" s="44"/>
      <c r="T89" s="44" t="s">
        <v>18</v>
      </c>
      <c r="U89" s="44" t="s">
        <v>18</v>
      </c>
      <c r="V89" s="44"/>
      <c r="W89" s="44"/>
      <c r="X89" s="44" t="s">
        <v>18</v>
      </c>
      <c r="Y89" s="44" t="s">
        <v>18</v>
      </c>
      <c r="Z89" s="44"/>
      <c r="AA89" s="44"/>
      <c r="AB89" s="44">
        <v>1.4</v>
      </c>
      <c r="AC89" s="44">
        <v>0.6</v>
      </c>
      <c r="AD89" s="44"/>
      <c r="AE89" s="44"/>
      <c r="AF89" s="44">
        <v>2.2999999999999998</v>
      </c>
      <c r="AG89" s="44">
        <v>0.9</v>
      </c>
      <c r="AH89" s="41"/>
      <c r="AI89" s="42"/>
      <c r="AJ89" s="41" t="s">
        <v>18</v>
      </c>
      <c r="AK89" s="42" t="s">
        <v>18</v>
      </c>
      <c r="AL89" s="44"/>
      <c r="AM89" s="44"/>
      <c r="AN89" s="44" t="s">
        <v>18</v>
      </c>
      <c r="AO89" s="44" t="s">
        <v>18</v>
      </c>
    </row>
    <row r="90" spans="1:41" ht="11.1" customHeight="1">
      <c r="A90" s="1" t="s">
        <v>184</v>
      </c>
      <c r="B90" s="39"/>
      <c r="C90" s="40"/>
      <c r="D90" s="39">
        <v>0.5</v>
      </c>
      <c r="E90" s="40">
        <v>0.1</v>
      </c>
      <c r="F90" s="43"/>
      <c r="G90" s="43"/>
      <c r="H90" s="43">
        <v>0.9</v>
      </c>
      <c r="I90" s="43">
        <v>0.4</v>
      </c>
      <c r="J90" s="39"/>
      <c r="K90" s="40"/>
      <c r="L90" s="43">
        <v>0.7</v>
      </c>
      <c r="M90" s="43">
        <v>0.4</v>
      </c>
      <c r="N90" s="39"/>
      <c r="O90" s="40"/>
      <c r="P90" s="39">
        <v>0.9</v>
      </c>
      <c r="Q90" s="40">
        <v>0.7</v>
      </c>
      <c r="R90" s="39"/>
      <c r="S90" s="40"/>
      <c r="T90" s="43" t="s">
        <v>18</v>
      </c>
      <c r="U90" s="43" t="s">
        <v>18</v>
      </c>
      <c r="V90" s="43"/>
      <c r="W90" s="43"/>
      <c r="X90" s="39">
        <v>0.1</v>
      </c>
      <c r="Y90" s="40">
        <v>0.2</v>
      </c>
      <c r="Z90" s="39"/>
      <c r="AA90" s="40"/>
      <c r="AB90" s="43">
        <v>0.7</v>
      </c>
      <c r="AC90" s="43">
        <v>0.4</v>
      </c>
      <c r="AD90" s="39"/>
      <c r="AE90" s="40"/>
      <c r="AF90" s="43">
        <v>0.7</v>
      </c>
      <c r="AG90" s="43">
        <v>0.5</v>
      </c>
      <c r="AH90" s="39"/>
      <c r="AI90" s="40"/>
      <c r="AJ90" s="39" t="s">
        <v>18</v>
      </c>
      <c r="AK90" s="40" t="s">
        <v>18</v>
      </c>
      <c r="AL90" s="39"/>
      <c r="AM90" s="40"/>
      <c r="AN90" s="39" t="s">
        <v>18</v>
      </c>
      <c r="AO90" s="40" t="s">
        <v>18</v>
      </c>
    </row>
    <row r="91" spans="1:41" ht="11.1" customHeight="1">
      <c r="A91" s="1" t="s">
        <v>185</v>
      </c>
      <c r="B91" s="41"/>
      <c r="C91" s="42"/>
      <c r="D91" s="41">
        <v>0.1</v>
      </c>
      <c r="E91" s="42">
        <v>0.1</v>
      </c>
      <c r="F91" s="44"/>
      <c r="G91" s="44"/>
      <c r="H91" s="41" t="s">
        <v>18</v>
      </c>
      <c r="I91" s="42" t="s">
        <v>18</v>
      </c>
      <c r="J91" s="44"/>
      <c r="K91" s="44"/>
      <c r="L91" s="44" t="s">
        <v>18</v>
      </c>
      <c r="M91" s="44" t="s">
        <v>18</v>
      </c>
      <c r="N91" s="44"/>
      <c r="O91" s="44"/>
      <c r="P91" s="44" t="s">
        <v>18</v>
      </c>
      <c r="Q91" s="44" t="s">
        <v>18</v>
      </c>
      <c r="R91" s="44"/>
      <c r="S91" s="44"/>
      <c r="T91" s="44" t="s">
        <v>18</v>
      </c>
      <c r="U91" s="44" t="s">
        <v>18</v>
      </c>
      <c r="V91" s="44"/>
      <c r="W91" s="44"/>
      <c r="X91" s="44" t="s">
        <v>18</v>
      </c>
      <c r="Y91" s="44" t="s">
        <v>18</v>
      </c>
      <c r="Z91" s="44"/>
      <c r="AA91" s="44"/>
      <c r="AB91" s="44" t="s">
        <v>18</v>
      </c>
      <c r="AC91" s="44" t="s">
        <v>18</v>
      </c>
      <c r="AD91" s="44"/>
      <c r="AE91" s="44"/>
      <c r="AF91" s="44" t="s">
        <v>18</v>
      </c>
      <c r="AG91" s="44" t="s">
        <v>18</v>
      </c>
      <c r="AH91" s="41"/>
      <c r="AI91" s="42"/>
      <c r="AJ91" s="41" t="s">
        <v>18</v>
      </c>
      <c r="AK91" s="42" t="s">
        <v>18</v>
      </c>
      <c r="AL91" s="44"/>
      <c r="AM91" s="44"/>
      <c r="AN91" s="44">
        <v>2.7</v>
      </c>
      <c r="AO91" s="44">
        <v>1</v>
      </c>
    </row>
    <row r="92" spans="1:41" ht="11.1" customHeight="1">
      <c r="A92" s="1" t="s">
        <v>186</v>
      </c>
      <c r="B92" s="39"/>
      <c r="C92" s="40"/>
      <c r="D92" s="39">
        <v>0.3</v>
      </c>
      <c r="E92" s="40">
        <v>0.1</v>
      </c>
      <c r="F92" s="39"/>
      <c r="G92" s="40"/>
      <c r="H92" s="43" t="s">
        <v>18</v>
      </c>
      <c r="I92" s="43" t="s">
        <v>18</v>
      </c>
      <c r="J92" s="39"/>
      <c r="K92" s="40"/>
      <c r="L92" s="39" t="s">
        <v>18</v>
      </c>
      <c r="M92" s="40" t="s">
        <v>18</v>
      </c>
      <c r="N92" s="43"/>
      <c r="O92" s="43"/>
      <c r="P92" s="43" t="s">
        <v>18</v>
      </c>
      <c r="Q92" s="43" t="s">
        <v>18</v>
      </c>
      <c r="R92" s="43"/>
      <c r="S92" s="43"/>
      <c r="T92" s="39" t="s">
        <v>18</v>
      </c>
      <c r="U92" s="40" t="s">
        <v>18</v>
      </c>
      <c r="V92" s="43"/>
      <c r="W92" s="43"/>
      <c r="X92" s="39" t="s">
        <v>18</v>
      </c>
      <c r="Y92" s="40" t="s">
        <v>18</v>
      </c>
      <c r="Z92" s="39"/>
      <c r="AA92" s="40"/>
      <c r="AB92" s="39" t="s">
        <v>18</v>
      </c>
      <c r="AC92" s="40" t="s">
        <v>18</v>
      </c>
      <c r="AD92" s="39"/>
      <c r="AE92" s="40"/>
      <c r="AF92" s="39" t="s">
        <v>18</v>
      </c>
      <c r="AG92" s="40" t="s">
        <v>18</v>
      </c>
      <c r="AH92" s="39"/>
      <c r="AI92" s="40"/>
      <c r="AJ92" s="39" t="s">
        <v>18</v>
      </c>
      <c r="AK92" s="40" t="s">
        <v>18</v>
      </c>
      <c r="AL92" s="39"/>
      <c r="AM92" s="40"/>
      <c r="AN92" s="39">
        <v>6.4</v>
      </c>
      <c r="AO92" s="40">
        <v>1.6</v>
      </c>
    </row>
    <row r="93" spans="1:41" ht="11.1" customHeight="1">
      <c r="A93" s="1" t="s">
        <v>187</v>
      </c>
      <c r="B93" s="41">
        <v>4.5</v>
      </c>
      <c r="C93" s="42">
        <v>0.4</v>
      </c>
      <c r="D93" s="41">
        <v>6</v>
      </c>
      <c r="E93" s="42">
        <v>0.4</v>
      </c>
      <c r="F93" s="44">
        <v>3.8</v>
      </c>
      <c r="G93" s="44">
        <v>0.8</v>
      </c>
      <c r="H93" s="41">
        <v>5.8</v>
      </c>
      <c r="I93" s="42">
        <v>1</v>
      </c>
      <c r="J93" s="44">
        <v>2.6</v>
      </c>
      <c r="K93" s="44">
        <v>0.8</v>
      </c>
      <c r="L93" s="44">
        <v>3.7</v>
      </c>
      <c r="M93" s="44">
        <v>0.9</v>
      </c>
      <c r="N93" s="44">
        <v>3.5</v>
      </c>
      <c r="O93" s="44">
        <v>1.3</v>
      </c>
      <c r="P93" s="44">
        <v>4.2</v>
      </c>
      <c r="Q93" s="44">
        <v>1.4</v>
      </c>
      <c r="R93" s="44">
        <v>2.9</v>
      </c>
      <c r="S93" s="44">
        <v>0.9</v>
      </c>
      <c r="T93" s="44">
        <v>5.2</v>
      </c>
      <c r="U93" s="44">
        <v>1.2</v>
      </c>
      <c r="V93" s="44">
        <v>7.6</v>
      </c>
      <c r="W93" s="44">
        <v>1.7</v>
      </c>
      <c r="X93" s="44">
        <v>6.8</v>
      </c>
      <c r="Y93" s="44">
        <v>1.5</v>
      </c>
      <c r="Z93" s="44">
        <v>3</v>
      </c>
      <c r="AA93" s="44">
        <v>0.9</v>
      </c>
      <c r="AB93" s="44">
        <v>4.5999999999999996</v>
      </c>
      <c r="AC93" s="44">
        <v>1.1000000000000001</v>
      </c>
      <c r="AD93" s="44">
        <v>13.8</v>
      </c>
      <c r="AE93" s="44">
        <v>2.2000000000000002</v>
      </c>
      <c r="AF93" s="44">
        <v>14.8</v>
      </c>
      <c r="AG93" s="44">
        <v>2.2000000000000002</v>
      </c>
      <c r="AH93" s="41">
        <v>6.7</v>
      </c>
      <c r="AI93" s="42">
        <v>1.4</v>
      </c>
      <c r="AJ93" s="41">
        <v>6.8</v>
      </c>
      <c r="AK93" s="42">
        <v>1.4</v>
      </c>
      <c r="AL93" s="44">
        <v>6.5</v>
      </c>
      <c r="AM93" s="44">
        <v>1.6</v>
      </c>
      <c r="AN93" s="44">
        <v>9.6999999999999993</v>
      </c>
      <c r="AO93" s="44">
        <v>1.9</v>
      </c>
    </row>
    <row r="94" spans="1:41" ht="11.1" customHeight="1">
      <c r="A94" s="1" t="s">
        <v>188</v>
      </c>
      <c r="B94" s="39"/>
      <c r="C94" s="40"/>
      <c r="D94" s="39">
        <v>20</v>
      </c>
      <c r="E94" s="40">
        <v>0.7</v>
      </c>
      <c r="F94" s="39"/>
      <c r="G94" s="40"/>
      <c r="H94" s="43">
        <v>17.899999999999999</v>
      </c>
      <c r="I94" s="43">
        <v>1.6</v>
      </c>
      <c r="J94" s="39"/>
      <c r="K94" s="40"/>
      <c r="L94" s="39">
        <v>23.7</v>
      </c>
      <c r="M94" s="40">
        <v>2.1</v>
      </c>
      <c r="N94" s="43"/>
      <c r="O94" s="43"/>
      <c r="P94" s="43">
        <v>21.7</v>
      </c>
      <c r="Q94" s="43">
        <v>2.8</v>
      </c>
      <c r="R94" s="43"/>
      <c r="S94" s="43"/>
      <c r="T94" s="39">
        <v>17.2</v>
      </c>
      <c r="U94" s="40">
        <v>2</v>
      </c>
      <c r="V94" s="43"/>
      <c r="W94" s="43"/>
      <c r="X94" s="39">
        <v>19</v>
      </c>
      <c r="Y94" s="40">
        <v>2.4</v>
      </c>
      <c r="Z94" s="39"/>
      <c r="AA94" s="40"/>
      <c r="AB94" s="39">
        <v>22.3</v>
      </c>
      <c r="AC94" s="40">
        <v>2.1</v>
      </c>
      <c r="AD94" s="39"/>
      <c r="AE94" s="40"/>
      <c r="AF94" s="39">
        <v>18.5</v>
      </c>
      <c r="AG94" s="40">
        <v>2.4</v>
      </c>
      <c r="AH94" s="39"/>
      <c r="AI94" s="40"/>
      <c r="AJ94" s="39">
        <v>21.3</v>
      </c>
      <c r="AK94" s="40">
        <v>2.2999999999999998</v>
      </c>
      <c r="AL94" s="39"/>
      <c r="AM94" s="40"/>
      <c r="AN94" s="39">
        <v>15.9</v>
      </c>
      <c r="AO94" s="40">
        <v>2.4</v>
      </c>
    </row>
    <row r="95" spans="1:41" ht="11.1" customHeight="1">
      <c r="A95" s="1" t="s">
        <v>189</v>
      </c>
      <c r="B95" s="41"/>
      <c r="C95" s="42"/>
      <c r="D95" s="41">
        <v>8.8000000000000007</v>
      </c>
      <c r="E95" s="42">
        <v>0.5</v>
      </c>
      <c r="F95" s="44"/>
      <c r="G95" s="44"/>
      <c r="H95" s="41">
        <v>16.7</v>
      </c>
      <c r="I95" s="42">
        <v>1.6</v>
      </c>
      <c r="J95" s="44"/>
      <c r="K95" s="44"/>
      <c r="L95" s="44">
        <v>22.8</v>
      </c>
      <c r="M95" s="44">
        <v>2.1</v>
      </c>
      <c r="N95" s="44"/>
      <c r="O95" s="44"/>
      <c r="P95" s="44">
        <v>21.3</v>
      </c>
      <c r="Q95" s="44">
        <v>2.8</v>
      </c>
      <c r="R95" s="44"/>
      <c r="S95" s="44"/>
      <c r="T95" s="44">
        <v>0</v>
      </c>
      <c r="U95" s="44">
        <v>0.1</v>
      </c>
      <c r="V95" s="44"/>
      <c r="W95" s="44"/>
      <c r="X95" s="44">
        <v>0.1</v>
      </c>
      <c r="Y95" s="44">
        <v>0.2</v>
      </c>
      <c r="Z95" s="44"/>
      <c r="AA95" s="44"/>
      <c r="AB95" s="44">
        <v>0.1</v>
      </c>
      <c r="AC95" s="44">
        <v>0.1</v>
      </c>
      <c r="AD95" s="44"/>
      <c r="AE95" s="44"/>
      <c r="AF95" s="44" t="s">
        <v>18</v>
      </c>
      <c r="AG95" s="44" t="s">
        <v>18</v>
      </c>
      <c r="AH95" s="41"/>
      <c r="AI95" s="42"/>
      <c r="AJ95" s="41" t="s">
        <v>18</v>
      </c>
      <c r="AK95" s="42" t="s">
        <v>18</v>
      </c>
      <c r="AL95" s="44"/>
      <c r="AM95" s="44"/>
      <c r="AN95" s="44">
        <v>0.1</v>
      </c>
      <c r="AO95" s="44">
        <v>0.2</v>
      </c>
    </row>
    <row r="96" spans="1:41" ht="11.1" customHeight="1">
      <c r="A96" s="1" t="s">
        <v>190</v>
      </c>
      <c r="B96" s="39"/>
      <c r="C96" s="40"/>
      <c r="D96" s="39">
        <v>5.2</v>
      </c>
      <c r="E96" s="40">
        <v>0.4</v>
      </c>
      <c r="F96" s="39"/>
      <c r="G96" s="40"/>
      <c r="H96" s="43">
        <v>9.1999999999999993</v>
      </c>
      <c r="I96" s="43">
        <v>1.2</v>
      </c>
      <c r="J96" s="39"/>
      <c r="K96" s="40"/>
      <c r="L96" s="39">
        <v>6.4</v>
      </c>
      <c r="M96" s="40">
        <v>1.2</v>
      </c>
      <c r="N96" s="43"/>
      <c r="O96" s="43"/>
      <c r="P96" s="43">
        <v>4.8</v>
      </c>
      <c r="Q96" s="43">
        <v>1.5</v>
      </c>
      <c r="R96" s="43"/>
      <c r="S96" s="43"/>
      <c r="T96" s="39">
        <v>1.3</v>
      </c>
      <c r="U96" s="40">
        <v>0.6</v>
      </c>
      <c r="V96" s="43"/>
      <c r="W96" s="43"/>
      <c r="X96" s="39">
        <v>1.8</v>
      </c>
      <c r="Y96" s="40">
        <v>0.8</v>
      </c>
      <c r="Z96" s="39"/>
      <c r="AA96" s="40"/>
      <c r="AB96" s="39">
        <v>2.6</v>
      </c>
      <c r="AC96" s="40">
        <v>0.8</v>
      </c>
      <c r="AD96" s="39"/>
      <c r="AE96" s="40"/>
      <c r="AF96" s="39">
        <v>7.1</v>
      </c>
      <c r="AG96" s="40">
        <v>1.6</v>
      </c>
      <c r="AH96" s="39"/>
      <c r="AI96" s="40"/>
      <c r="AJ96" s="39">
        <v>4.5</v>
      </c>
      <c r="AK96" s="40">
        <v>1.2</v>
      </c>
      <c r="AL96" s="39"/>
      <c r="AM96" s="40"/>
      <c r="AN96" s="39">
        <v>3.1</v>
      </c>
      <c r="AO96" s="40">
        <v>1.1000000000000001</v>
      </c>
    </row>
    <row r="97" spans="1:41" ht="11.1" customHeight="1">
      <c r="A97" s="1" t="s">
        <v>191</v>
      </c>
      <c r="B97" s="41"/>
      <c r="C97" s="42"/>
      <c r="D97" s="41">
        <v>1.5</v>
      </c>
      <c r="E97" s="42">
        <v>0.2</v>
      </c>
      <c r="F97" s="44"/>
      <c r="G97" s="44"/>
      <c r="H97" s="41">
        <v>1.8</v>
      </c>
      <c r="I97" s="42">
        <v>0.6</v>
      </c>
      <c r="J97" s="44"/>
      <c r="K97" s="44"/>
      <c r="L97" s="44">
        <v>1.1000000000000001</v>
      </c>
      <c r="M97" s="44">
        <v>0.5</v>
      </c>
      <c r="N97" s="44"/>
      <c r="O97" s="44"/>
      <c r="P97" s="44">
        <v>0.9</v>
      </c>
      <c r="Q97" s="44">
        <v>0.6</v>
      </c>
      <c r="R97" s="44"/>
      <c r="S97" s="44"/>
      <c r="T97" s="44">
        <v>0.5</v>
      </c>
      <c r="U97" s="44">
        <v>0.4</v>
      </c>
      <c r="V97" s="44"/>
      <c r="W97" s="44"/>
      <c r="X97" s="44">
        <v>1</v>
      </c>
      <c r="Y97" s="44">
        <v>0.6</v>
      </c>
      <c r="Z97" s="44"/>
      <c r="AA97" s="44"/>
      <c r="AB97" s="44">
        <v>1.5</v>
      </c>
      <c r="AC97" s="44">
        <v>0.6</v>
      </c>
      <c r="AD97" s="44"/>
      <c r="AE97" s="44"/>
      <c r="AF97" s="44">
        <v>2.2000000000000002</v>
      </c>
      <c r="AG97" s="44">
        <v>0.9</v>
      </c>
      <c r="AH97" s="41"/>
      <c r="AI97" s="42"/>
      <c r="AJ97" s="41">
        <v>2.4</v>
      </c>
      <c r="AK97" s="42">
        <v>0.9</v>
      </c>
      <c r="AL97" s="44"/>
      <c r="AM97" s="44"/>
      <c r="AN97" s="44">
        <v>2.9</v>
      </c>
      <c r="AO97" s="44">
        <v>1.1000000000000001</v>
      </c>
    </row>
    <row r="98" spans="1:41" ht="11.1" customHeight="1">
      <c r="A98" s="1" t="s">
        <v>192</v>
      </c>
      <c r="B98" s="39"/>
      <c r="C98" s="40"/>
      <c r="D98" s="39">
        <v>1.7</v>
      </c>
      <c r="E98" s="40">
        <v>0.2</v>
      </c>
      <c r="F98" s="39"/>
      <c r="G98" s="40"/>
      <c r="H98" s="43" t="s">
        <v>18</v>
      </c>
      <c r="I98" s="43" t="s">
        <v>18</v>
      </c>
      <c r="J98" s="39"/>
      <c r="K98" s="40"/>
      <c r="L98" s="39" t="s">
        <v>18</v>
      </c>
      <c r="M98" s="40" t="s">
        <v>18</v>
      </c>
      <c r="N98" s="43"/>
      <c r="O98" s="43"/>
      <c r="P98" s="43" t="s">
        <v>18</v>
      </c>
      <c r="Q98" s="43" t="s">
        <v>18</v>
      </c>
      <c r="R98" s="43"/>
      <c r="S98" s="43"/>
      <c r="T98" s="39" t="s">
        <v>18</v>
      </c>
      <c r="U98" s="40" t="s">
        <v>18</v>
      </c>
      <c r="V98" s="43"/>
      <c r="W98" s="43"/>
      <c r="X98" s="39" t="s">
        <v>18</v>
      </c>
      <c r="Y98" s="40" t="s">
        <v>18</v>
      </c>
      <c r="Z98" s="39"/>
      <c r="AA98" s="40"/>
      <c r="AB98" s="39" t="s">
        <v>18</v>
      </c>
      <c r="AC98" s="40" t="s">
        <v>18</v>
      </c>
      <c r="AD98" s="39"/>
      <c r="AE98" s="40"/>
      <c r="AF98" s="39" t="s">
        <v>18</v>
      </c>
      <c r="AG98" s="40" t="s">
        <v>18</v>
      </c>
      <c r="AH98" s="39"/>
      <c r="AI98" s="40"/>
      <c r="AJ98" s="39">
        <v>0.1</v>
      </c>
      <c r="AK98" s="40">
        <v>0.2</v>
      </c>
      <c r="AL98" s="39"/>
      <c r="AM98" s="40"/>
      <c r="AN98" s="39">
        <v>38.299999999999997</v>
      </c>
      <c r="AO98" s="40">
        <v>3.1</v>
      </c>
    </row>
    <row r="99" spans="1:41" ht="11.1" customHeight="1">
      <c r="A99" s="104" t="s">
        <v>53</v>
      </c>
      <c r="B99" s="105">
        <v>8.9</v>
      </c>
      <c r="C99" s="106">
        <v>0.5</v>
      </c>
      <c r="D99" s="105">
        <v>7</v>
      </c>
      <c r="E99" s="106">
        <v>0.5</v>
      </c>
      <c r="F99" s="107">
        <v>8.1</v>
      </c>
      <c r="G99" s="107">
        <v>1.2</v>
      </c>
      <c r="H99" s="105">
        <v>7.4</v>
      </c>
      <c r="I99" s="106">
        <v>1.1000000000000001</v>
      </c>
      <c r="J99" s="107">
        <v>5.3</v>
      </c>
      <c r="K99" s="107">
        <v>1.1000000000000001</v>
      </c>
      <c r="L99" s="107">
        <v>5.6</v>
      </c>
      <c r="M99" s="107">
        <v>1.1000000000000001</v>
      </c>
      <c r="N99" s="107">
        <v>8.1</v>
      </c>
      <c r="O99" s="107">
        <v>1.9</v>
      </c>
      <c r="P99" s="107">
        <v>3.7</v>
      </c>
      <c r="Q99" s="107">
        <v>1.3</v>
      </c>
      <c r="R99" s="107">
        <v>8.1</v>
      </c>
      <c r="S99" s="107">
        <v>1.4</v>
      </c>
      <c r="T99" s="107">
        <v>5.4</v>
      </c>
      <c r="U99" s="107">
        <v>1.2</v>
      </c>
      <c r="V99" s="107">
        <v>6.9</v>
      </c>
      <c r="W99" s="107">
        <v>1.6</v>
      </c>
      <c r="X99" s="107">
        <v>5.4</v>
      </c>
      <c r="Y99" s="107">
        <v>1.4</v>
      </c>
      <c r="Z99" s="107">
        <v>11.2</v>
      </c>
      <c r="AA99" s="107">
        <v>1.6</v>
      </c>
      <c r="AB99" s="107">
        <v>6</v>
      </c>
      <c r="AC99" s="107">
        <v>1.2</v>
      </c>
      <c r="AD99" s="107">
        <v>10.7</v>
      </c>
      <c r="AE99" s="107">
        <v>1.9</v>
      </c>
      <c r="AF99" s="107">
        <v>10.9</v>
      </c>
      <c r="AG99" s="107">
        <v>1.9</v>
      </c>
      <c r="AH99" s="105">
        <v>9.9</v>
      </c>
      <c r="AI99" s="106">
        <v>1.7</v>
      </c>
      <c r="AJ99" s="105">
        <v>9.9</v>
      </c>
      <c r="AK99" s="106">
        <v>1.7</v>
      </c>
      <c r="AL99" s="107">
        <v>19.2</v>
      </c>
      <c r="AM99" s="107">
        <v>2.6</v>
      </c>
      <c r="AN99" s="107">
        <v>13.1</v>
      </c>
      <c r="AO99" s="107">
        <v>2.2000000000000002</v>
      </c>
    </row>
  </sheetData>
  <mergeCells count="32">
    <mergeCell ref="A1:AO1"/>
    <mergeCell ref="A2:A4"/>
    <mergeCell ref="B2:E2"/>
    <mergeCell ref="F2:I2"/>
    <mergeCell ref="J2:M2"/>
    <mergeCell ref="N2:Q2"/>
    <mergeCell ref="R2:U2"/>
    <mergeCell ref="V2:Y2"/>
    <mergeCell ref="Z2:AC2"/>
    <mergeCell ref="AD2:AG2"/>
    <mergeCell ref="AH2:AK2"/>
    <mergeCell ref="AL2:AO2"/>
    <mergeCell ref="B3:C3"/>
    <mergeCell ref="D3:E3"/>
    <mergeCell ref="F3:G3"/>
    <mergeCell ref="H3:I3"/>
    <mergeCell ref="J3:K3"/>
    <mergeCell ref="L3:M3"/>
    <mergeCell ref="N3:O3"/>
    <mergeCell ref="P3:Q3"/>
    <mergeCell ref="R3:S3"/>
    <mergeCell ref="T3:U3"/>
    <mergeCell ref="V3:W3"/>
    <mergeCell ref="X3:Y3"/>
    <mergeCell ref="Z3:AA3"/>
    <mergeCell ref="AB3:AC3"/>
    <mergeCell ref="AN3:AO3"/>
    <mergeCell ref="AD3:AE3"/>
    <mergeCell ref="AF3:AG3"/>
    <mergeCell ref="AH3:AI3"/>
    <mergeCell ref="AJ3:AK3"/>
    <mergeCell ref="AL3:AM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U98"/>
  <sheetViews>
    <sheetView showGridLines="0" workbookViewId="0">
      <selection sqref="A1:U1"/>
    </sheetView>
  </sheetViews>
  <sheetFormatPr baseColWidth="10" defaultColWidth="9.140625" defaultRowHeight="15"/>
  <cols>
    <col min="1" max="1" width="36" customWidth="1"/>
    <col min="2" max="41" width="8.7109375" customWidth="1"/>
  </cols>
  <sheetData>
    <row r="1" spans="1:21" ht="41.1" customHeight="1">
      <c r="A1" s="179" t="s">
        <v>200</v>
      </c>
      <c r="B1" s="179"/>
      <c r="C1" s="179"/>
      <c r="D1" s="179"/>
      <c r="E1" s="179"/>
      <c r="F1" s="179"/>
      <c r="G1" s="179"/>
      <c r="H1" s="179"/>
      <c r="I1" s="179"/>
      <c r="J1" s="179"/>
      <c r="K1" s="179"/>
      <c r="L1" s="179"/>
      <c r="M1" s="179"/>
      <c r="N1" s="179"/>
      <c r="O1" s="179"/>
      <c r="P1" s="179"/>
      <c r="Q1" s="179"/>
      <c r="R1" s="179"/>
      <c r="S1" s="179"/>
      <c r="T1" s="179"/>
      <c r="U1" s="179"/>
    </row>
    <row r="2" spans="1:21" ht="24" customHeight="1">
      <c r="A2" s="180" t="s">
        <v>0</v>
      </c>
      <c r="B2" s="182" t="s">
        <v>1</v>
      </c>
      <c r="C2" s="182"/>
      <c r="D2" s="182" t="s">
        <v>2</v>
      </c>
      <c r="E2" s="182"/>
      <c r="F2" s="182" t="s">
        <v>131</v>
      </c>
      <c r="G2" s="182"/>
      <c r="H2" s="182" t="s">
        <v>3</v>
      </c>
      <c r="I2" s="182"/>
      <c r="J2" s="182" t="s">
        <v>4</v>
      </c>
      <c r="K2" s="182"/>
      <c r="L2" s="182" t="s">
        <v>5</v>
      </c>
      <c r="M2" s="182"/>
      <c r="N2" s="182" t="s">
        <v>132</v>
      </c>
      <c r="O2" s="182"/>
      <c r="P2" s="182" t="s">
        <v>6</v>
      </c>
      <c r="Q2" s="182"/>
      <c r="R2" s="182" t="s">
        <v>7</v>
      </c>
      <c r="S2" s="182"/>
      <c r="T2" s="182" t="s">
        <v>8</v>
      </c>
      <c r="U2" s="183"/>
    </row>
    <row r="3" spans="1:21" ht="15" customHeight="1">
      <c r="A3" s="181"/>
      <c r="B3" s="101" t="s">
        <v>155</v>
      </c>
      <c r="C3" s="100" t="s">
        <v>156</v>
      </c>
      <c r="D3" s="101" t="s">
        <v>155</v>
      </c>
      <c r="E3" s="100" t="s">
        <v>156</v>
      </c>
      <c r="F3" s="101" t="s">
        <v>155</v>
      </c>
      <c r="G3" s="100" t="s">
        <v>156</v>
      </c>
      <c r="H3" s="101" t="s">
        <v>155</v>
      </c>
      <c r="I3" s="100" t="s">
        <v>156</v>
      </c>
      <c r="J3" s="101" t="s">
        <v>155</v>
      </c>
      <c r="K3" s="100" t="s">
        <v>156</v>
      </c>
      <c r="L3" s="101" t="s">
        <v>155</v>
      </c>
      <c r="M3" s="100" t="s">
        <v>156</v>
      </c>
      <c r="N3" s="101" t="s">
        <v>155</v>
      </c>
      <c r="O3" s="100" t="s">
        <v>156</v>
      </c>
      <c r="P3" s="101" t="s">
        <v>155</v>
      </c>
      <c r="Q3" s="100" t="s">
        <v>156</v>
      </c>
      <c r="R3" s="101" t="s">
        <v>155</v>
      </c>
      <c r="S3" s="100" t="s">
        <v>156</v>
      </c>
      <c r="T3" s="101" t="s">
        <v>155</v>
      </c>
      <c r="U3" s="101" t="s">
        <v>156</v>
      </c>
    </row>
    <row r="4" spans="1:21" ht="11.1" customHeight="1">
      <c r="A4" s="2" t="s">
        <v>11</v>
      </c>
      <c r="B4" s="45">
        <v>2896</v>
      </c>
      <c r="C4" s="46">
        <v>2891</v>
      </c>
      <c r="D4" s="45">
        <v>570</v>
      </c>
      <c r="E4" s="46">
        <v>560</v>
      </c>
      <c r="F4" s="45">
        <v>544</v>
      </c>
      <c r="G4" s="46">
        <v>543</v>
      </c>
      <c r="H4" s="45">
        <v>98</v>
      </c>
      <c r="I4" s="46">
        <v>95</v>
      </c>
      <c r="J4" s="45">
        <v>419</v>
      </c>
      <c r="K4" s="46">
        <v>395</v>
      </c>
      <c r="L4" s="45">
        <v>178</v>
      </c>
      <c r="M4" s="46">
        <v>177</v>
      </c>
      <c r="N4" s="45">
        <v>507</v>
      </c>
      <c r="O4" s="46">
        <v>520</v>
      </c>
      <c r="P4" s="45">
        <v>179</v>
      </c>
      <c r="Q4" s="46">
        <v>190</v>
      </c>
      <c r="R4" s="45">
        <v>262</v>
      </c>
      <c r="S4" s="46">
        <v>270</v>
      </c>
      <c r="T4" s="45">
        <v>137</v>
      </c>
      <c r="U4" s="45">
        <v>140</v>
      </c>
    </row>
    <row r="5" spans="1:21" ht="11.1" customHeight="1">
      <c r="A5" s="3" t="s">
        <v>12</v>
      </c>
      <c r="B5" s="47">
        <v>1862</v>
      </c>
      <c r="C5" s="48">
        <v>1851</v>
      </c>
      <c r="D5" s="47">
        <v>358</v>
      </c>
      <c r="E5" s="48">
        <v>335</v>
      </c>
      <c r="F5" s="47">
        <v>335</v>
      </c>
      <c r="G5" s="48">
        <v>344</v>
      </c>
      <c r="H5" s="47">
        <v>62</v>
      </c>
      <c r="I5" s="48">
        <v>62</v>
      </c>
      <c r="J5" s="47">
        <v>255</v>
      </c>
      <c r="K5" s="48">
        <v>248</v>
      </c>
      <c r="L5" s="47">
        <v>125</v>
      </c>
      <c r="M5" s="48">
        <v>115</v>
      </c>
      <c r="N5" s="47">
        <v>326</v>
      </c>
      <c r="O5" s="48">
        <v>331</v>
      </c>
      <c r="P5" s="47">
        <v>143</v>
      </c>
      <c r="Q5" s="48">
        <v>152</v>
      </c>
      <c r="R5" s="47">
        <v>179</v>
      </c>
      <c r="S5" s="48">
        <v>173</v>
      </c>
      <c r="T5" s="47">
        <v>80</v>
      </c>
      <c r="U5" s="47">
        <v>92</v>
      </c>
    </row>
    <row r="6" spans="1:21" ht="11.1" customHeight="1">
      <c r="A6" s="3" t="s">
        <v>13</v>
      </c>
      <c r="B6" s="49">
        <v>211</v>
      </c>
      <c r="C6" s="50">
        <v>206</v>
      </c>
      <c r="D6" s="49">
        <v>73</v>
      </c>
      <c r="E6" s="50">
        <v>69</v>
      </c>
      <c r="F6" s="49">
        <v>24</v>
      </c>
      <c r="G6" s="50">
        <v>27</v>
      </c>
      <c r="H6" s="49">
        <v>5</v>
      </c>
      <c r="I6" s="50">
        <v>4</v>
      </c>
      <c r="J6" s="49">
        <v>27</v>
      </c>
      <c r="K6" s="50">
        <v>22</v>
      </c>
      <c r="L6" s="49">
        <v>11</v>
      </c>
      <c r="M6" s="50">
        <v>7</v>
      </c>
      <c r="N6" s="49">
        <v>31</v>
      </c>
      <c r="O6" s="50">
        <v>31</v>
      </c>
      <c r="P6" s="49">
        <v>14</v>
      </c>
      <c r="Q6" s="50">
        <v>20</v>
      </c>
      <c r="R6" s="49">
        <v>17</v>
      </c>
      <c r="S6" s="50">
        <v>17</v>
      </c>
      <c r="T6" s="49">
        <v>9</v>
      </c>
      <c r="U6" s="49">
        <v>9</v>
      </c>
    </row>
    <row r="7" spans="1:21" ht="11.1" customHeight="1">
      <c r="A7" s="3" t="s">
        <v>14</v>
      </c>
      <c r="B7" s="47">
        <v>558</v>
      </c>
      <c r="C7" s="48">
        <v>548</v>
      </c>
      <c r="D7" s="47">
        <v>109</v>
      </c>
      <c r="E7" s="48">
        <v>98</v>
      </c>
      <c r="F7" s="47">
        <v>96</v>
      </c>
      <c r="G7" s="48">
        <v>101</v>
      </c>
      <c r="H7" s="47">
        <v>20</v>
      </c>
      <c r="I7" s="48">
        <v>19</v>
      </c>
      <c r="J7" s="47">
        <v>66</v>
      </c>
      <c r="K7" s="48">
        <v>63</v>
      </c>
      <c r="L7" s="47">
        <v>48</v>
      </c>
      <c r="M7" s="48">
        <v>39</v>
      </c>
      <c r="N7" s="47">
        <v>85</v>
      </c>
      <c r="O7" s="48">
        <v>78</v>
      </c>
      <c r="P7" s="47">
        <v>44</v>
      </c>
      <c r="Q7" s="48">
        <v>52</v>
      </c>
      <c r="R7" s="47">
        <v>53</v>
      </c>
      <c r="S7" s="48">
        <v>56</v>
      </c>
      <c r="T7" s="47">
        <v>36</v>
      </c>
      <c r="U7" s="47">
        <v>42</v>
      </c>
    </row>
    <row r="8" spans="1:21" ht="11.1" customHeight="1">
      <c r="A8" s="3" t="s">
        <v>15</v>
      </c>
      <c r="B8" s="49">
        <v>1317</v>
      </c>
      <c r="C8" s="50">
        <v>1332</v>
      </c>
      <c r="D8" s="49">
        <v>204</v>
      </c>
      <c r="E8" s="50">
        <v>194</v>
      </c>
      <c r="F8" s="49">
        <v>261</v>
      </c>
      <c r="G8" s="50">
        <v>266</v>
      </c>
      <c r="H8" s="49">
        <v>47</v>
      </c>
      <c r="I8" s="50">
        <v>47</v>
      </c>
      <c r="J8" s="49">
        <v>189</v>
      </c>
      <c r="K8" s="50">
        <v>194</v>
      </c>
      <c r="L8" s="49">
        <v>88</v>
      </c>
      <c r="M8" s="50">
        <v>86</v>
      </c>
      <c r="N8" s="49">
        <v>244</v>
      </c>
      <c r="O8" s="50">
        <v>252</v>
      </c>
      <c r="P8" s="49">
        <v>106</v>
      </c>
      <c r="Q8" s="50">
        <v>108</v>
      </c>
      <c r="R8" s="49">
        <v>130</v>
      </c>
      <c r="S8" s="50">
        <v>128</v>
      </c>
      <c r="T8" s="49">
        <v>48</v>
      </c>
      <c r="U8" s="49">
        <v>55</v>
      </c>
    </row>
    <row r="9" spans="1:21" ht="11.1" customHeight="1">
      <c r="A9" s="3" t="s">
        <v>16</v>
      </c>
      <c r="B9" s="47">
        <v>228</v>
      </c>
      <c r="C9" s="48">
        <v>220</v>
      </c>
      <c r="D9" s="47">
        <v>65</v>
      </c>
      <c r="E9" s="48">
        <v>54</v>
      </c>
      <c r="F9" s="47">
        <v>26</v>
      </c>
      <c r="G9" s="48">
        <v>31</v>
      </c>
      <c r="H9" s="47">
        <v>6</v>
      </c>
      <c r="I9" s="48">
        <v>6</v>
      </c>
      <c r="J9" s="47">
        <v>23</v>
      </c>
      <c r="K9" s="48">
        <v>22</v>
      </c>
      <c r="L9" s="47">
        <v>13</v>
      </c>
      <c r="M9" s="48">
        <v>11</v>
      </c>
      <c r="N9" s="47">
        <v>42</v>
      </c>
      <c r="O9" s="48">
        <v>35</v>
      </c>
      <c r="P9" s="47">
        <v>22</v>
      </c>
      <c r="Q9" s="48">
        <v>19</v>
      </c>
      <c r="R9" s="47">
        <v>20</v>
      </c>
      <c r="S9" s="48">
        <v>23</v>
      </c>
      <c r="T9" s="47">
        <v>10</v>
      </c>
      <c r="U9" s="47">
        <v>17</v>
      </c>
    </row>
    <row r="10" spans="1:21" ht="11.1" customHeight="1">
      <c r="A10" s="3" t="s">
        <v>17</v>
      </c>
      <c r="B10" s="49">
        <v>106</v>
      </c>
      <c r="C10" s="50">
        <v>110</v>
      </c>
      <c r="D10" s="49">
        <v>68</v>
      </c>
      <c r="E10" s="50">
        <v>66</v>
      </c>
      <c r="F10" s="49">
        <v>27</v>
      </c>
      <c r="G10" s="50">
        <v>35</v>
      </c>
      <c r="H10" s="49">
        <v>4</v>
      </c>
      <c r="I10" s="50">
        <v>3</v>
      </c>
      <c r="J10" s="49">
        <v>3</v>
      </c>
      <c r="K10" s="50">
        <v>2</v>
      </c>
      <c r="L10" s="49">
        <v>3</v>
      </c>
      <c r="M10" s="50">
        <v>2</v>
      </c>
      <c r="N10" s="49" t="s">
        <v>18</v>
      </c>
      <c r="O10" s="50">
        <v>0</v>
      </c>
      <c r="P10" s="51">
        <v>0</v>
      </c>
      <c r="Q10" s="50">
        <v>2</v>
      </c>
      <c r="R10" s="49">
        <v>0</v>
      </c>
      <c r="S10" s="50" t="s">
        <v>18</v>
      </c>
      <c r="T10" s="49" t="s">
        <v>18</v>
      </c>
      <c r="U10" s="66">
        <v>0</v>
      </c>
    </row>
    <row r="11" spans="1:21" ht="11.1" customHeight="1">
      <c r="A11" s="3" t="s">
        <v>19</v>
      </c>
      <c r="B11" s="47">
        <v>100</v>
      </c>
      <c r="C11" s="48">
        <v>100</v>
      </c>
      <c r="D11" s="47">
        <v>24</v>
      </c>
      <c r="E11" s="48">
        <v>26</v>
      </c>
      <c r="F11" s="47">
        <v>64</v>
      </c>
      <c r="G11" s="48">
        <v>62</v>
      </c>
      <c r="H11" s="47">
        <v>2</v>
      </c>
      <c r="I11" s="48">
        <v>3</v>
      </c>
      <c r="J11" s="47">
        <v>3</v>
      </c>
      <c r="K11" s="48">
        <v>3</v>
      </c>
      <c r="L11" s="67" t="s">
        <v>18</v>
      </c>
      <c r="M11" s="68" t="s">
        <v>18</v>
      </c>
      <c r="N11" s="47">
        <v>6</v>
      </c>
      <c r="O11" s="48">
        <v>7</v>
      </c>
      <c r="P11" s="47">
        <v>0</v>
      </c>
      <c r="Q11" s="48" t="s">
        <v>18</v>
      </c>
      <c r="R11" s="47">
        <v>0</v>
      </c>
      <c r="S11" s="48" t="s">
        <v>18</v>
      </c>
      <c r="T11" s="52">
        <v>0</v>
      </c>
      <c r="U11" s="67" t="s">
        <v>18</v>
      </c>
    </row>
    <row r="12" spans="1:21" ht="11.1" customHeight="1">
      <c r="A12" s="3" t="s">
        <v>20</v>
      </c>
      <c r="B12" s="49">
        <v>40</v>
      </c>
      <c r="C12" s="50">
        <v>44</v>
      </c>
      <c r="D12" s="49">
        <v>17</v>
      </c>
      <c r="E12" s="50">
        <v>18</v>
      </c>
      <c r="F12" s="49">
        <v>5</v>
      </c>
      <c r="G12" s="50">
        <v>9</v>
      </c>
      <c r="H12" s="49">
        <v>15</v>
      </c>
      <c r="I12" s="50">
        <v>13</v>
      </c>
      <c r="J12" s="49">
        <v>3</v>
      </c>
      <c r="K12" s="50">
        <v>3</v>
      </c>
      <c r="L12" s="66" t="s">
        <v>18</v>
      </c>
      <c r="M12" s="69">
        <v>0</v>
      </c>
      <c r="N12" s="66" t="s">
        <v>18</v>
      </c>
      <c r="O12" s="50" t="s">
        <v>18</v>
      </c>
      <c r="P12" s="66" t="s">
        <v>18</v>
      </c>
      <c r="Q12" s="53">
        <v>1</v>
      </c>
      <c r="R12" s="51" t="s">
        <v>18</v>
      </c>
      <c r="S12" s="53" t="s">
        <v>18</v>
      </c>
      <c r="T12" s="66" t="s">
        <v>18</v>
      </c>
      <c r="U12" s="51" t="s">
        <v>18</v>
      </c>
    </row>
    <row r="13" spans="1:21" ht="11.1" customHeight="1">
      <c r="A13" s="3" t="s">
        <v>21</v>
      </c>
      <c r="B13" s="47">
        <v>88</v>
      </c>
      <c r="C13" s="48">
        <v>81</v>
      </c>
      <c r="D13" s="47">
        <v>17</v>
      </c>
      <c r="E13" s="48">
        <v>12</v>
      </c>
      <c r="F13" s="47">
        <v>1</v>
      </c>
      <c r="G13" s="48">
        <v>6</v>
      </c>
      <c r="H13" s="47">
        <v>2</v>
      </c>
      <c r="I13" s="48">
        <v>2</v>
      </c>
      <c r="J13" s="47">
        <v>57</v>
      </c>
      <c r="K13" s="48">
        <v>51</v>
      </c>
      <c r="L13" s="47">
        <v>2</v>
      </c>
      <c r="M13" s="48">
        <v>3</v>
      </c>
      <c r="N13" s="47">
        <v>4</v>
      </c>
      <c r="O13" s="48">
        <v>2</v>
      </c>
      <c r="P13" s="47">
        <v>4</v>
      </c>
      <c r="Q13" s="48">
        <v>3</v>
      </c>
      <c r="R13" s="47" t="s">
        <v>18</v>
      </c>
      <c r="S13" s="68" t="s">
        <v>18</v>
      </c>
      <c r="T13" s="67" t="s">
        <v>18</v>
      </c>
      <c r="U13" s="67" t="s">
        <v>18</v>
      </c>
    </row>
    <row r="14" spans="1:21" ht="11.1" customHeight="1">
      <c r="A14" s="3" t="s">
        <v>22</v>
      </c>
      <c r="B14" s="49">
        <v>52</v>
      </c>
      <c r="C14" s="50">
        <v>43</v>
      </c>
      <c r="D14" s="49">
        <v>3</v>
      </c>
      <c r="E14" s="50">
        <v>0</v>
      </c>
      <c r="F14" s="49" t="s">
        <v>18</v>
      </c>
      <c r="G14" s="50">
        <v>0</v>
      </c>
      <c r="H14" s="66" t="s">
        <v>18</v>
      </c>
      <c r="I14" s="69">
        <v>0</v>
      </c>
      <c r="J14" s="49">
        <v>4</v>
      </c>
      <c r="K14" s="50">
        <v>1</v>
      </c>
      <c r="L14" s="49">
        <v>42</v>
      </c>
      <c r="M14" s="50">
        <v>35</v>
      </c>
      <c r="N14" s="66">
        <v>0</v>
      </c>
      <c r="O14" s="69">
        <v>0</v>
      </c>
      <c r="P14" s="49">
        <v>0</v>
      </c>
      <c r="Q14" s="50">
        <v>1</v>
      </c>
      <c r="R14" s="49">
        <v>3</v>
      </c>
      <c r="S14" s="50">
        <v>4</v>
      </c>
      <c r="T14" s="66">
        <v>0</v>
      </c>
      <c r="U14" s="66" t="s">
        <v>18</v>
      </c>
    </row>
    <row r="15" spans="1:21" ht="11.1" customHeight="1">
      <c r="A15" s="3" t="s">
        <v>23</v>
      </c>
      <c r="B15" s="47">
        <v>86</v>
      </c>
      <c r="C15" s="48">
        <v>86</v>
      </c>
      <c r="D15" s="47">
        <v>0</v>
      </c>
      <c r="E15" s="48" t="s">
        <v>18</v>
      </c>
      <c r="F15" s="47">
        <v>5</v>
      </c>
      <c r="G15" s="48">
        <v>7</v>
      </c>
      <c r="H15" s="52">
        <v>0</v>
      </c>
      <c r="I15" s="54" t="s">
        <v>18</v>
      </c>
      <c r="J15" s="47">
        <v>2</v>
      </c>
      <c r="K15" s="48">
        <v>3</v>
      </c>
      <c r="L15" s="67" t="s">
        <v>18</v>
      </c>
      <c r="M15" s="68" t="s">
        <v>18</v>
      </c>
      <c r="N15" s="47">
        <v>72</v>
      </c>
      <c r="O15" s="48">
        <v>66</v>
      </c>
      <c r="P15" s="47">
        <v>7</v>
      </c>
      <c r="Q15" s="48">
        <v>10</v>
      </c>
      <c r="R15" s="67">
        <v>1</v>
      </c>
      <c r="S15" s="54" t="s">
        <v>18</v>
      </c>
      <c r="T15" s="52" t="s">
        <v>18</v>
      </c>
      <c r="U15" s="52" t="s">
        <v>18</v>
      </c>
    </row>
    <row r="16" spans="1:21" ht="11.1" customHeight="1">
      <c r="A16" s="3" t="s">
        <v>24</v>
      </c>
      <c r="B16" s="49">
        <v>77</v>
      </c>
      <c r="C16" s="50">
        <v>84</v>
      </c>
      <c r="D16" s="49">
        <v>11</v>
      </c>
      <c r="E16" s="50">
        <v>11</v>
      </c>
      <c r="F16" s="49">
        <v>3</v>
      </c>
      <c r="G16" s="50">
        <v>2</v>
      </c>
      <c r="H16" s="66">
        <v>1</v>
      </c>
      <c r="I16" s="53">
        <v>1</v>
      </c>
      <c r="J16" s="49">
        <v>3</v>
      </c>
      <c r="K16" s="50">
        <v>4</v>
      </c>
      <c r="L16" s="49">
        <v>2</v>
      </c>
      <c r="M16" s="50">
        <v>2</v>
      </c>
      <c r="N16" s="49">
        <v>13</v>
      </c>
      <c r="O16" s="50">
        <v>10</v>
      </c>
      <c r="P16" s="49">
        <v>37</v>
      </c>
      <c r="Q16" s="50">
        <v>45</v>
      </c>
      <c r="R16" s="49">
        <v>5</v>
      </c>
      <c r="S16" s="50">
        <v>7</v>
      </c>
      <c r="T16" s="66">
        <v>1</v>
      </c>
      <c r="U16" s="51">
        <v>3</v>
      </c>
    </row>
    <row r="17" spans="1:21" ht="11.1" customHeight="1">
      <c r="A17" s="3" t="s">
        <v>25</v>
      </c>
      <c r="B17" s="47">
        <v>68</v>
      </c>
      <c r="C17" s="48">
        <v>74</v>
      </c>
      <c r="D17" s="47">
        <v>4</v>
      </c>
      <c r="E17" s="48">
        <v>4</v>
      </c>
      <c r="F17" s="47">
        <v>1</v>
      </c>
      <c r="G17" s="48">
        <v>1</v>
      </c>
      <c r="H17" s="52">
        <v>1</v>
      </c>
      <c r="I17" s="54">
        <v>0</v>
      </c>
      <c r="J17" s="47">
        <v>0</v>
      </c>
      <c r="K17" s="48">
        <v>2</v>
      </c>
      <c r="L17" s="47">
        <v>1</v>
      </c>
      <c r="M17" s="68">
        <v>1</v>
      </c>
      <c r="N17" s="47">
        <v>2</v>
      </c>
      <c r="O17" s="48">
        <v>0</v>
      </c>
      <c r="P17" s="47">
        <v>6</v>
      </c>
      <c r="Q17" s="48">
        <v>6</v>
      </c>
      <c r="R17" s="47">
        <v>48</v>
      </c>
      <c r="S17" s="48">
        <v>51</v>
      </c>
      <c r="T17" s="47">
        <v>5</v>
      </c>
      <c r="U17" s="67">
        <v>8</v>
      </c>
    </row>
    <row r="18" spans="1:21" ht="11.1" customHeight="1">
      <c r="A18" s="3" t="s">
        <v>26</v>
      </c>
      <c r="B18" s="49">
        <v>44</v>
      </c>
      <c r="C18" s="50">
        <v>51</v>
      </c>
      <c r="D18" s="49">
        <v>5</v>
      </c>
      <c r="E18" s="53">
        <v>4</v>
      </c>
      <c r="F18" s="51">
        <v>1</v>
      </c>
      <c r="G18" s="53">
        <v>1</v>
      </c>
      <c r="H18" s="51">
        <v>1</v>
      </c>
      <c r="I18" s="69">
        <v>0</v>
      </c>
      <c r="J18" s="49">
        <v>0</v>
      </c>
      <c r="K18" s="50">
        <v>2</v>
      </c>
      <c r="L18" s="51">
        <v>1</v>
      </c>
      <c r="M18" s="50">
        <v>1</v>
      </c>
      <c r="N18" s="51">
        <v>1</v>
      </c>
      <c r="O18" s="53">
        <v>2</v>
      </c>
      <c r="P18" s="51">
        <v>2</v>
      </c>
      <c r="Q18" s="69">
        <v>1</v>
      </c>
      <c r="R18" s="66">
        <v>1</v>
      </c>
      <c r="S18" s="50">
        <v>2</v>
      </c>
      <c r="T18" s="49">
        <v>32</v>
      </c>
      <c r="U18" s="49">
        <v>37</v>
      </c>
    </row>
    <row r="19" spans="1:21" ht="11.1" customHeight="1">
      <c r="A19" s="3" t="s">
        <v>27</v>
      </c>
      <c r="B19" s="47">
        <v>1983</v>
      </c>
      <c r="C19" s="48">
        <v>2008</v>
      </c>
      <c r="D19" s="47">
        <v>387</v>
      </c>
      <c r="E19" s="48">
        <v>393</v>
      </c>
      <c r="F19" s="47">
        <v>372</v>
      </c>
      <c r="G19" s="48">
        <v>369</v>
      </c>
      <c r="H19" s="47">
        <v>65</v>
      </c>
      <c r="I19" s="48">
        <v>66</v>
      </c>
      <c r="J19" s="47">
        <v>306</v>
      </c>
      <c r="K19" s="48">
        <v>282</v>
      </c>
      <c r="L19" s="47">
        <v>124</v>
      </c>
      <c r="M19" s="48">
        <v>129</v>
      </c>
      <c r="N19" s="47">
        <v>351</v>
      </c>
      <c r="O19" s="48">
        <v>364</v>
      </c>
      <c r="P19" s="47">
        <v>94</v>
      </c>
      <c r="Q19" s="48">
        <v>109</v>
      </c>
      <c r="R19" s="47">
        <v>182</v>
      </c>
      <c r="S19" s="48">
        <v>197</v>
      </c>
      <c r="T19" s="47">
        <v>102</v>
      </c>
      <c r="U19" s="47">
        <v>99</v>
      </c>
    </row>
    <row r="20" spans="1:21" ht="11.1" customHeight="1">
      <c r="A20" s="3" t="s">
        <v>28</v>
      </c>
      <c r="B20" s="49">
        <v>1844</v>
      </c>
      <c r="C20" s="50">
        <v>1879</v>
      </c>
      <c r="D20" s="49">
        <v>356</v>
      </c>
      <c r="E20" s="50">
        <v>360</v>
      </c>
      <c r="F20" s="49">
        <v>356</v>
      </c>
      <c r="G20" s="50">
        <v>352</v>
      </c>
      <c r="H20" s="49">
        <v>62</v>
      </c>
      <c r="I20" s="50">
        <v>64</v>
      </c>
      <c r="J20" s="49">
        <v>287</v>
      </c>
      <c r="K20" s="50">
        <v>269</v>
      </c>
      <c r="L20" s="49">
        <v>119</v>
      </c>
      <c r="M20" s="50">
        <v>123</v>
      </c>
      <c r="N20" s="49">
        <v>321</v>
      </c>
      <c r="O20" s="50">
        <v>342</v>
      </c>
      <c r="P20" s="49">
        <v>83</v>
      </c>
      <c r="Q20" s="50">
        <v>96</v>
      </c>
      <c r="R20" s="49">
        <v>168</v>
      </c>
      <c r="S20" s="50">
        <v>182</v>
      </c>
      <c r="T20" s="49">
        <v>91</v>
      </c>
      <c r="U20" s="49">
        <v>90</v>
      </c>
    </row>
    <row r="21" spans="1:21" ht="11.1" customHeight="1">
      <c r="A21" s="3" t="s">
        <v>29</v>
      </c>
      <c r="B21" s="47">
        <v>1824</v>
      </c>
      <c r="C21" s="48">
        <v>1852</v>
      </c>
      <c r="D21" s="47">
        <v>343</v>
      </c>
      <c r="E21" s="48">
        <v>350</v>
      </c>
      <c r="F21" s="47">
        <v>354</v>
      </c>
      <c r="G21" s="48">
        <v>348</v>
      </c>
      <c r="H21" s="47">
        <v>62</v>
      </c>
      <c r="I21" s="48">
        <v>63</v>
      </c>
      <c r="J21" s="47">
        <v>286</v>
      </c>
      <c r="K21" s="48">
        <v>267</v>
      </c>
      <c r="L21" s="47">
        <v>118</v>
      </c>
      <c r="M21" s="48">
        <v>121</v>
      </c>
      <c r="N21" s="47">
        <v>319</v>
      </c>
      <c r="O21" s="48">
        <v>338</v>
      </c>
      <c r="P21" s="47">
        <v>83</v>
      </c>
      <c r="Q21" s="48">
        <v>95</v>
      </c>
      <c r="R21" s="47">
        <v>168</v>
      </c>
      <c r="S21" s="48">
        <v>180</v>
      </c>
      <c r="T21" s="47">
        <v>90</v>
      </c>
      <c r="U21" s="47">
        <v>88</v>
      </c>
    </row>
    <row r="22" spans="1:21" ht="11.1" customHeight="1">
      <c r="A22" s="3" t="s">
        <v>30</v>
      </c>
      <c r="B22" s="49">
        <v>725</v>
      </c>
      <c r="C22" s="50">
        <v>742</v>
      </c>
      <c r="D22" s="49">
        <v>150</v>
      </c>
      <c r="E22" s="50">
        <v>155</v>
      </c>
      <c r="F22" s="49">
        <v>162</v>
      </c>
      <c r="G22" s="50">
        <v>154</v>
      </c>
      <c r="H22" s="49">
        <v>26</v>
      </c>
      <c r="I22" s="50">
        <v>24</v>
      </c>
      <c r="J22" s="49">
        <v>81</v>
      </c>
      <c r="K22" s="50">
        <v>88</v>
      </c>
      <c r="L22" s="49">
        <v>35</v>
      </c>
      <c r="M22" s="50">
        <v>40</v>
      </c>
      <c r="N22" s="49">
        <v>140</v>
      </c>
      <c r="O22" s="50">
        <v>146</v>
      </c>
      <c r="P22" s="49">
        <v>40</v>
      </c>
      <c r="Q22" s="50">
        <v>40</v>
      </c>
      <c r="R22" s="49">
        <v>62</v>
      </c>
      <c r="S22" s="50">
        <v>69</v>
      </c>
      <c r="T22" s="49">
        <v>28</v>
      </c>
      <c r="U22" s="49">
        <v>27</v>
      </c>
    </row>
    <row r="23" spans="1:21" ht="11.1" customHeight="1">
      <c r="A23" s="3" t="s">
        <v>36</v>
      </c>
      <c r="B23" s="47">
        <v>426</v>
      </c>
      <c r="C23" s="48">
        <v>470</v>
      </c>
      <c r="D23" s="47">
        <v>101</v>
      </c>
      <c r="E23" s="48">
        <v>105</v>
      </c>
      <c r="F23" s="47">
        <v>177</v>
      </c>
      <c r="G23" s="48">
        <v>159</v>
      </c>
      <c r="H23" s="47">
        <v>31</v>
      </c>
      <c r="I23" s="68">
        <v>34</v>
      </c>
      <c r="J23" s="47">
        <v>43</v>
      </c>
      <c r="K23" s="48">
        <v>49</v>
      </c>
      <c r="L23" s="47">
        <v>7</v>
      </c>
      <c r="M23" s="48">
        <v>10</v>
      </c>
      <c r="N23" s="47">
        <v>63</v>
      </c>
      <c r="O23" s="48">
        <v>77</v>
      </c>
      <c r="P23" s="47">
        <v>3</v>
      </c>
      <c r="Q23" s="48">
        <v>4</v>
      </c>
      <c r="R23" s="47">
        <v>0</v>
      </c>
      <c r="S23" s="48">
        <v>29</v>
      </c>
      <c r="T23" s="47">
        <v>0</v>
      </c>
      <c r="U23" s="47">
        <v>2</v>
      </c>
    </row>
    <row r="24" spans="1:21" ht="11.1" customHeight="1">
      <c r="A24" s="3" t="s">
        <v>136</v>
      </c>
      <c r="B24" s="49">
        <v>165</v>
      </c>
      <c r="C24" s="50">
        <v>188</v>
      </c>
      <c r="D24" s="66">
        <v>82</v>
      </c>
      <c r="E24" s="69">
        <v>87</v>
      </c>
      <c r="F24" s="49">
        <v>36</v>
      </c>
      <c r="G24" s="50">
        <v>41</v>
      </c>
      <c r="H24" s="51">
        <v>4</v>
      </c>
      <c r="I24" s="53">
        <v>5</v>
      </c>
      <c r="J24" s="49">
        <v>4</v>
      </c>
      <c r="K24" s="50">
        <v>3</v>
      </c>
      <c r="L24" s="66">
        <v>2</v>
      </c>
      <c r="M24" s="53">
        <v>2</v>
      </c>
      <c r="N24" s="49">
        <v>9</v>
      </c>
      <c r="O24" s="50">
        <v>16</v>
      </c>
      <c r="P24" s="66">
        <v>14</v>
      </c>
      <c r="Q24" s="53">
        <v>15</v>
      </c>
      <c r="R24" s="66">
        <v>11</v>
      </c>
      <c r="S24" s="50">
        <v>14</v>
      </c>
      <c r="T24" s="49">
        <v>3</v>
      </c>
      <c r="U24" s="49">
        <v>4</v>
      </c>
    </row>
    <row r="25" spans="1:21" ht="11.1" customHeight="1">
      <c r="A25" s="3" t="s">
        <v>157</v>
      </c>
      <c r="B25" s="47">
        <v>76</v>
      </c>
      <c r="C25" s="48">
        <v>108</v>
      </c>
      <c r="D25" s="47">
        <v>18</v>
      </c>
      <c r="E25" s="48">
        <v>33</v>
      </c>
      <c r="F25" s="47">
        <v>12</v>
      </c>
      <c r="G25" s="48">
        <v>14</v>
      </c>
      <c r="H25" s="67">
        <v>3</v>
      </c>
      <c r="I25" s="48">
        <v>3</v>
      </c>
      <c r="J25" s="47">
        <v>5</v>
      </c>
      <c r="K25" s="48">
        <v>10</v>
      </c>
      <c r="L25" s="47">
        <v>6</v>
      </c>
      <c r="M25" s="48">
        <v>3</v>
      </c>
      <c r="N25" s="47">
        <v>6</v>
      </c>
      <c r="O25" s="48">
        <v>15</v>
      </c>
      <c r="P25" s="67">
        <v>12</v>
      </c>
      <c r="Q25" s="48">
        <v>11</v>
      </c>
      <c r="R25" s="67">
        <v>10</v>
      </c>
      <c r="S25" s="48">
        <v>10</v>
      </c>
      <c r="T25" s="52">
        <v>4</v>
      </c>
      <c r="U25" s="67">
        <v>8</v>
      </c>
    </row>
    <row r="26" spans="1:21" ht="11.1" customHeight="1">
      <c r="A26" s="3" t="s">
        <v>133</v>
      </c>
      <c r="B26" s="49">
        <v>62</v>
      </c>
      <c r="C26" s="50">
        <v>83</v>
      </c>
      <c r="D26" s="49">
        <v>15</v>
      </c>
      <c r="E26" s="50">
        <v>20</v>
      </c>
      <c r="F26" s="49">
        <v>6</v>
      </c>
      <c r="G26" s="50">
        <v>9</v>
      </c>
      <c r="H26" s="66">
        <v>1</v>
      </c>
      <c r="I26" s="69">
        <v>1</v>
      </c>
      <c r="J26" s="49">
        <v>8</v>
      </c>
      <c r="K26" s="50">
        <v>14</v>
      </c>
      <c r="L26" s="66">
        <v>9</v>
      </c>
      <c r="M26" s="50">
        <v>8</v>
      </c>
      <c r="N26" s="49">
        <v>4</v>
      </c>
      <c r="O26" s="50">
        <v>7</v>
      </c>
      <c r="P26" s="66">
        <v>7</v>
      </c>
      <c r="Q26" s="50">
        <v>9</v>
      </c>
      <c r="R26" s="49">
        <v>5</v>
      </c>
      <c r="S26" s="50">
        <v>6</v>
      </c>
      <c r="T26" s="49">
        <v>8</v>
      </c>
      <c r="U26" s="49">
        <v>9</v>
      </c>
    </row>
    <row r="27" spans="1:21" ht="11.1" customHeight="1">
      <c r="A27" s="3" t="s">
        <v>158</v>
      </c>
      <c r="B27" s="47">
        <v>34</v>
      </c>
      <c r="C27" s="48">
        <v>16</v>
      </c>
      <c r="D27" s="52">
        <v>19</v>
      </c>
      <c r="E27" s="48">
        <v>7</v>
      </c>
      <c r="F27" s="67">
        <v>4</v>
      </c>
      <c r="G27" s="48">
        <v>6</v>
      </c>
      <c r="H27" s="67">
        <v>0</v>
      </c>
      <c r="I27" s="54" t="s">
        <v>18</v>
      </c>
      <c r="J27" s="52">
        <v>1</v>
      </c>
      <c r="K27" s="54">
        <v>0</v>
      </c>
      <c r="L27" s="52" t="s">
        <v>18</v>
      </c>
      <c r="M27" s="48" t="s">
        <v>18</v>
      </c>
      <c r="N27" s="52">
        <v>7</v>
      </c>
      <c r="O27" s="54">
        <v>2</v>
      </c>
      <c r="P27" s="52">
        <v>1</v>
      </c>
      <c r="Q27" s="48" t="s">
        <v>18</v>
      </c>
      <c r="R27" s="52">
        <v>1</v>
      </c>
      <c r="S27" s="48">
        <v>1</v>
      </c>
      <c r="T27" s="47">
        <v>2</v>
      </c>
      <c r="U27" s="52">
        <v>0</v>
      </c>
    </row>
    <row r="28" spans="1:21" ht="11.1" customHeight="1">
      <c r="A28" s="3" t="s">
        <v>134</v>
      </c>
      <c r="B28" s="49">
        <v>32</v>
      </c>
      <c r="C28" s="50">
        <v>31</v>
      </c>
      <c r="D28" s="49">
        <v>17</v>
      </c>
      <c r="E28" s="50">
        <v>12</v>
      </c>
      <c r="F28" s="49">
        <v>3</v>
      </c>
      <c r="G28" s="50">
        <v>5</v>
      </c>
      <c r="H28" s="51">
        <v>1</v>
      </c>
      <c r="I28" s="53">
        <v>0</v>
      </c>
      <c r="J28" s="66">
        <v>0</v>
      </c>
      <c r="K28" s="53" t="s">
        <v>18</v>
      </c>
      <c r="L28" s="51">
        <v>0</v>
      </c>
      <c r="M28" s="69" t="s">
        <v>18</v>
      </c>
      <c r="N28" s="49">
        <v>8</v>
      </c>
      <c r="O28" s="50">
        <v>7</v>
      </c>
      <c r="P28" s="51" t="s">
        <v>18</v>
      </c>
      <c r="Q28" s="53">
        <v>0</v>
      </c>
      <c r="R28" s="51">
        <v>2</v>
      </c>
      <c r="S28" s="69">
        <v>6</v>
      </c>
      <c r="T28" s="51">
        <v>0</v>
      </c>
      <c r="U28" s="66" t="s">
        <v>18</v>
      </c>
    </row>
    <row r="29" spans="1:21" ht="11.1" customHeight="1">
      <c r="A29" s="3" t="s">
        <v>31</v>
      </c>
      <c r="B29" s="47">
        <v>36</v>
      </c>
      <c r="C29" s="48">
        <v>35</v>
      </c>
      <c r="D29" s="47">
        <v>28</v>
      </c>
      <c r="E29" s="48">
        <v>20</v>
      </c>
      <c r="F29" s="47">
        <v>2</v>
      </c>
      <c r="G29" s="48">
        <v>5</v>
      </c>
      <c r="H29" s="47">
        <v>1</v>
      </c>
      <c r="I29" s="48">
        <v>0</v>
      </c>
      <c r="J29" s="47" t="s">
        <v>18</v>
      </c>
      <c r="K29" s="48">
        <v>2</v>
      </c>
      <c r="L29" s="67">
        <v>3</v>
      </c>
      <c r="M29" s="68">
        <v>4</v>
      </c>
      <c r="N29" s="47">
        <v>1</v>
      </c>
      <c r="O29" s="48">
        <v>2</v>
      </c>
      <c r="P29" s="47">
        <v>1</v>
      </c>
      <c r="Q29" s="48" t="s">
        <v>18</v>
      </c>
      <c r="R29" s="47" t="s">
        <v>18</v>
      </c>
      <c r="S29" s="48">
        <v>1</v>
      </c>
      <c r="T29" s="47">
        <v>1</v>
      </c>
      <c r="U29" s="47" t="s">
        <v>18</v>
      </c>
    </row>
    <row r="30" spans="1:21" ht="11.1" customHeight="1">
      <c r="A30" s="3" t="s">
        <v>135</v>
      </c>
      <c r="B30" s="49">
        <v>27</v>
      </c>
      <c r="C30" s="50">
        <v>39</v>
      </c>
      <c r="D30" s="49">
        <v>1</v>
      </c>
      <c r="E30" s="50" t="s">
        <v>18</v>
      </c>
      <c r="F30" s="49">
        <v>3</v>
      </c>
      <c r="G30" s="50">
        <v>4</v>
      </c>
      <c r="H30" s="49">
        <v>1</v>
      </c>
      <c r="I30" s="50">
        <v>2</v>
      </c>
      <c r="J30" s="49">
        <v>13</v>
      </c>
      <c r="K30" s="69">
        <v>12</v>
      </c>
      <c r="L30" s="51">
        <v>4</v>
      </c>
      <c r="M30" s="69">
        <v>13</v>
      </c>
      <c r="N30" s="49">
        <v>4</v>
      </c>
      <c r="O30" s="50">
        <v>5</v>
      </c>
      <c r="P30" s="66">
        <v>0</v>
      </c>
      <c r="Q30" s="50">
        <v>0</v>
      </c>
      <c r="R30" s="51">
        <v>0</v>
      </c>
      <c r="S30" s="50">
        <v>1</v>
      </c>
      <c r="T30" s="51">
        <v>1</v>
      </c>
      <c r="U30" s="51">
        <v>1</v>
      </c>
    </row>
    <row r="31" spans="1:21" ht="11.1" customHeight="1">
      <c r="A31" s="3" t="s">
        <v>32</v>
      </c>
      <c r="B31" s="47">
        <v>90</v>
      </c>
      <c r="C31" s="48">
        <v>113</v>
      </c>
      <c r="D31" s="47">
        <v>24</v>
      </c>
      <c r="E31" s="48">
        <v>19</v>
      </c>
      <c r="F31" s="47">
        <v>7</v>
      </c>
      <c r="G31" s="48">
        <v>12</v>
      </c>
      <c r="H31" s="47">
        <v>2</v>
      </c>
      <c r="I31" s="48">
        <v>3</v>
      </c>
      <c r="J31" s="67">
        <v>13</v>
      </c>
      <c r="K31" s="68">
        <v>14</v>
      </c>
      <c r="L31" s="67">
        <v>10</v>
      </c>
      <c r="M31" s="54">
        <v>13</v>
      </c>
      <c r="N31" s="47">
        <v>12</v>
      </c>
      <c r="O31" s="48">
        <v>18</v>
      </c>
      <c r="P31" s="47">
        <v>7</v>
      </c>
      <c r="Q31" s="48">
        <v>9</v>
      </c>
      <c r="R31" s="47">
        <v>9</v>
      </c>
      <c r="S31" s="48">
        <v>15</v>
      </c>
      <c r="T31" s="47">
        <v>6</v>
      </c>
      <c r="U31" s="67">
        <v>9</v>
      </c>
    </row>
    <row r="32" spans="1:21" ht="11.1" customHeight="1">
      <c r="A32" s="3" t="s">
        <v>159</v>
      </c>
      <c r="B32" s="49">
        <v>3</v>
      </c>
      <c r="C32" s="50">
        <v>1</v>
      </c>
      <c r="D32" s="49">
        <v>0</v>
      </c>
      <c r="E32" s="69" t="s">
        <v>18</v>
      </c>
      <c r="F32" s="49">
        <v>2</v>
      </c>
      <c r="G32" s="50">
        <v>0</v>
      </c>
      <c r="H32" s="51" t="s">
        <v>18</v>
      </c>
      <c r="I32" s="53" t="s">
        <v>18</v>
      </c>
      <c r="J32" s="49">
        <v>0</v>
      </c>
      <c r="K32" s="50" t="s">
        <v>18</v>
      </c>
      <c r="L32" s="49" t="s">
        <v>18</v>
      </c>
      <c r="M32" s="50" t="s">
        <v>18</v>
      </c>
      <c r="N32" s="49">
        <v>0</v>
      </c>
      <c r="O32" s="50" t="s">
        <v>18</v>
      </c>
      <c r="P32" s="49" t="s">
        <v>18</v>
      </c>
      <c r="Q32" s="50">
        <v>1</v>
      </c>
      <c r="R32" s="49" t="s">
        <v>18</v>
      </c>
      <c r="S32" s="50" t="s">
        <v>18</v>
      </c>
      <c r="T32" s="51">
        <v>0</v>
      </c>
      <c r="U32" s="51">
        <v>0</v>
      </c>
    </row>
    <row r="33" spans="1:21" ht="11.1" customHeight="1">
      <c r="A33" s="3" t="s">
        <v>33</v>
      </c>
      <c r="B33" s="47">
        <v>48</v>
      </c>
      <c r="C33" s="48">
        <v>48</v>
      </c>
      <c r="D33" s="47">
        <v>16</v>
      </c>
      <c r="E33" s="48">
        <v>12</v>
      </c>
      <c r="F33" s="47">
        <v>4</v>
      </c>
      <c r="G33" s="48">
        <v>6</v>
      </c>
      <c r="H33" s="47">
        <v>1</v>
      </c>
      <c r="I33" s="48">
        <v>2</v>
      </c>
      <c r="J33" s="47">
        <v>3</v>
      </c>
      <c r="K33" s="48">
        <v>3</v>
      </c>
      <c r="L33" s="67">
        <v>3</v>
      </c>
      <c r="M33" s="48">
        <v>2</v>
      </c>
      <c r="N33" s="47">
        <v>6</v>
      </c>
      <c r="O33" s="48">
        <v>5</v>
      </c>
      <c r="P33" s="52">
        <v>5</v>
      </c>
      <c r="Q33" s="48">
        <v>7</v>
      </c>
      <c r="R33" s="67">
        <v>4</v>
      </c>
      <c r="S33" s="68">
        <v>7</v>
      </c>
      <c r="T33" s="67">
        <v>7</v>
      </c>
      <c r="U33" s="47">
        <v>4</v>
      </c>
    </row>
    <row r="34" spans="1:21" ht="11.1" customHeight="1">
      <c r="A34" s="3" t="s">
        <v>34</v>
      </c>
      <c r="B34" s="49">
        <v>124</v>
      </c>
      <c r="C34" s="50">
        <v>147</v>
      </c>
      <c r="D34" s="49">
        <v>52</v>
      </c>
      <c r="E34" s="50">
        <v>51</v>
      </c>
      <c r="F34" s="49">
        <v>23</v>
      </c>
      <c r="G34" s="50">
        <v>32</v>
      </c>
      <c r="H34" s="66">
        <v>3</v>
      </c>
      <c r="I34" s="69">
        <v>3</v>
      </c>
      <c r="J34" s="66">
        <v>5</v>
      </c>
      <c r="K34" s="69">
        <v>2</v>
      </c>
      <c r="L34" s="51">
        <v>2</v>
      </c>
      <c r="M34" s="69">
        <v>2</v>
      </c>
      <c r="N34" s="66">
        <v>30</v>
      </c>
      <c r="O34" s="50">
        <v>37</v>
      </c>
      <c r="P34" s="51">
        <v>3</v>
      </c>
      <c r="Q34" s="53">
        <v>8</v>
      </c>
      <c r="R34" s="49">
        <v>3</v>
      </c>
      <c r="S34" s="50">
        <v>8</v>
      </c>
      <c r="T34" s="51">
        <v>3</v>
      </c>
      <c r="U34" s="51">
        <v>4</v>
      </c>
    </row>
    <row r="35" spans="1:21" ht="11.1" customHeight="1">
      <c r="A35" s="3" t="s">
        <v>35</v>
      </c>
      <c r="B35" s="47">
        <v>73</v>
      </c>
      <c r="C35" s="48">
        <v>70</v>
      </c>
      <c r="D35" s="47" t="s">
        <v>18</v>
      </c>
      <c r="E35" s="48">
        <v>1</v>
      </c>
      <c r="F35" s="47">
        <v>0</v>
      </c>
      <c r="G35" s="48">
        <v>1</v>
      </c>
      <c r="H35" s="47">
        <v>1</v>
      </c>
      <c r="I35" s="48" t="s">
        <v>18</v>
      </c>
      <c r="J35" s="47">
        <v>4</v>
      </c>
      <c r="K35" s="54">
        <v>5</v>
      </c>
      <c r="L35" s="52">
        <v>9</v>
      </c>
      <c r="M35" s="68">
        <v>10</v>
      </c>
      <c r="N35" s="52">
        <v>36</v>
      </c>
      <c r="O35" s="54">
        <v>28</v>
      </c>
      <c r="P35" s="52">
        <v>18</v>
      </c>
      <c r="Q35" s="54">
        <v>20</v>
      </c>
      <c r="R35" s="52">
        <v>5</v>
      </c>
      <c r="S35" s="54">
        <v>6</v>
      </c>
      <c r="T35" s="52" t="s">
        <v>18</v>
      </c>
      <c r="U35" s="52">
        <v>0</v>
      </c>
    </row>
    <row r="36" spans="1:21" ht="11.1" customHeight="1">
      <c r="A36" s="3" t="s">
        <v>137</v>
      </c>
      <c r="B36" s="49">
        <v>125</v>
      </c>
      <c r="C36" s="50">
        <v>135</v>
      </c>
      <c r="D36" s="49">
        <v>82</v>
      </c>
      <c r="E36" s="50">
        <v>87</v>
      </c>
      <c r="F36" s="49">
        <v>36</v>
      </c>
      <c r="G36" s="50">
        <v>41</v>
      </c>
      <c r="H36" s="49">
        <v>4</v>
      </c>
      <c r="I36" s="50">
        <v>5</v>
      </c>
      <c r="J36" s="66">
        <v>4</v>
      </c>
      <c r="K36" s="53">
        <v>2</v>
      </c>
      <c r="L36" s="51" t="s">
        <v>18</v>
      </c>
      <c r="M36" s="53" t="s">
        <v>18</v>
      </c>
      <c r="N36" s="51" t="s">
        <v>18</v>
      </c>
      <c r="O36" s="53" t="s">
        <v>18</v>
      </c>
      <c r="P36" s="51" t="s">
        <v>18</v>
      </c>
      <c r="Q36" s="53" t="s">
        <v>18</v>
      </c>
      <c r="R36" s="51" t="s">
        <v>18</v>
      </c>
      <c r="S36" s="53" t="s">
        <v>18</v>
      </c>
      <c r="T36" s="51" t="s">
        <v>18</v>
      </c>
      <c r="U36" s="51" t="s">
        <v>18</v>
      </c>
    </row>
    <row r="37" spans="1:21" ht="11.1" customHeight="1">
      <c r="A37" s="3" t="s">
        <v>37</v>
      </c>
      <c r="B37" s="47">
        <v>84</v>
      </c>
      <c r="C37" s="48">
        <v>90</v>
      </c>
      <c r="D37" s="52">
        <v>52</v>
      </c>
      <c r="E37" s="54">
        <v>51</v>
      </c>
      <c r="F37" s="47">
        <v>23</v>
      </c>
      <c r="G37" s="48">
        <v>32</v>
      </c>
      <c r="H37" s="52">
        <v>3</v>
      </c>
      <c r="I37" s="54">
        <v>3</v>
      </c>
      <c r="J37" s="52">
        <v>3</v>
      </c>
      <c r="K37" s="54">
        <v>2</v>
      </c>
      <c r="L37" s="52">
        <v>2</v>
      </c>
      <c r="M37" s="54">
        <v>1</v>
      </c>
      <c r="N37" s="52" t="s">
        <v>18</v>
      </c>
      <c r="O37" s="54" t="s">
        <v>18</v>
      </c>
      <c r="P37" s="52" t="s">
        <v>18</v>
      </c>
      <c r="Q37" s="54" t="s">
        <v>18</v>
      </c>
      <c r="R37" s="52" t="s">
        <v>18</v>
      </c>
      <c r="S37" s="54" t="s">
        <v>18</v>
      </c>
      <c r="T37" s="52" t="s">
        <v>18</v>
      </c>
      <c r="U37" s="52" t="s">
        <v>18</v>
      </c>
    </row>
    <row r="38" spans="1:21" ht="11.1" customHeight="1">
      <c r="A38" s="3" t="s">
        <v>142</v>
      </c>
      <c r="B38" s="49">
        <v>28</v>
      </c>
      <c r="C38" s="50">
        <v>38</v>
      </c>
      <c r="D38" s="51">
        <v>10</v>
      </c>
      <c r="E38" s="53">
        <v>14</v>
      </c>
      <c r="F38" s="49">
        <v>3</v>
      </c>
      <c r="G38" s="50">
        <v>4</v>
      </c>
      <c r="H38" s="51">
        <v>0</v>
      </c>
      <c r="I38" s="53">
        <v>0</v>
      </c>
      <c r="J38" s="51">
        <v>3</v>
      </c>
      <c r="K38" s="53">
        <v>2</v>
      </c>
      <c r="L38" s="51">
        <v>1</v>
      </c>
      <c r="M38" s="53">
        <v>1</v>
      </c>
      <c r="N38" s="51">
        <v>5</v>
      </c>
      <c r="O38" s="53">
        <v>7</v>
      </c>
      <c r="P38" s="51">
        <v>4</v>
      </c>
      <c r="Q38" s="53">
        <v>4</v>
      </c>
      <c r="R38" s="51">
        <v>0</v>
      </c>
      <c r="S38" s="53">
        <v>3</v>
      </c>
      <c r="T38" s="51">
        <v>2</v>
      </c>
      <c r="U38" s="51">
        <v>3</v>
      </c>
    </row>
    <row r="39" spans="1:21" ht="11.1" customHeight="1">
      <c r="A39" s="3" t="s">
        <v>144</v>
      </c>
      <c r="B39" s="47">
        <v>22</v>
      </c>
      <c r="C39" s="48">
        <v>23</v>
      </c>
      <c r="D39" s="52">
        <v>8</v>
      </c>
      <c r="E39" s="48" t="s">
        <v>18</v>
      </c>
      <c r="F39" s="47">
        <v>1</v>
      </c>
      <c r="G39" s="48">
        <v>3</v>
      </c>
      <c r="H39" s="47">
        <v>0</v>
      </c>
      <c r="I39" s="48">
        <v>1</v>
      </c>
      <c r="J39" s="47">
        <v>2</v>
      </c>
      <c r="K39" s="48">
        <v>1</v>
      </c>
      <c r="L39" s="67">
        <v>1</v>
      </c>
      <c r="M39" s="48">
        <v>1</v>
      </c>
      <c r="N39" s="52">
        <v>2</v>
      </c>
      <c r="O39" s="48">
        <v>2</v>
      </c>
      <c r="P39" s="47">
        <v>4</v>
      </c>
      <c r="Q39" s="48">
        <v>8</v>
      </c>
      <c r="R39" s="67">
        <v>2</v>
      </c>
      <c r="S39" s="54">
        <v>4</v>
      </c>
      <c r="T39" s="52">
        <v>3</v>
      </c>
      <c r="U39" s="52">
        <v>2</v>
      </c>
    </row>
    <row r="40" spans="1:21" ht="11.1" customHeight="1">
      <c r="A40" s="3" t="s">
        <v>143</v>
      </c>
      <c r="B40" s="49">
        <v>43</v>
      </c>
      <c r="C40" s="50">
        <v>63</v>
      </c>
      <c r="D40" s="51">
        <v>21</v>
      </c>
      <c r="E40" s="53">
        <v>32</v>
      </c>
      <c r="F40" s="51">
        <v>8</v>
      </c>
      <c r="G40" s="53">
        <v>15</v>
      </c>
      <c r="H40" s="66">
        <v>1</v>
      </c>
      <c r="I40" s="53">
        <v>1</v>
      </c>
      <c r="J40" s="49">
        <v>2</v>
      </c>
      <c r="K40" s="50">
        <v>1</v>
      </c>
      <c r="L40" s="49">
        <v>1</v>
      </c>
      <c r="M40" s="53">
        <v>1</v>
      </c>
      <c r="N40" s="51">
        <v>2</v>
      </c>
      <c r="O40" s="69">
        <v>3</v>
      </c>
      <c r="P40" s="49">
        <v>3</v>
      </c>
      <c r="Q40" s="50">
        <v>4</v>
      </c>
      <c r="R40" s="51">
        <v>1</v>
      </c>
      <c r="S40" s="53">
        <v>4</v>
      </c>
      <c r="T40" s="51">
        <v>3</v>
      </c>
      <c r="U40" s="51">
        <v>2</v>
      </c>
    </row>
    <row r="41" spans="1:21" ht="11.1" customHeight="1">
      <c r="A41" s="3" t="s">
        <v>160</v>
      </c>
      <c r="B41" s="47">
        <v>3</v>
      </c>
      <c r="C41" s="48">
        <v>3</v>
      </c>
      <c r="D41" s="52">
        <v>2</v>
      </c>
      <c r="E41" s="54">
        <v>1</v>
      </c>
      <c r="F41" s="52" t="s">
        <v>18</v>
      </c>
      <c r="G41" s="54">
        <v>0</v>
      </c>
      <c r="H41" s="52" t="s">
        <v>18</v>
      </c>
      <c r="I41" s="54" t="s">
        <v>18</v>
      </c>
      <c r="J41" s="47" t="s">
        <v>18</v>
      </c>
      <c r="K41" s="48">
        <v>0</v>
      </c>
      <c r="L41" s="52">
        <v>1</v>
      </c>
      <c r="M41" s="54">
        <v>0</v>
      </c>
      <c r="N41" s="52">
        <v>0</v>
      </c>
      <c r="O41" s="54">
        <v>1</v>
      </c>
      <c r="P41" s="52">
        <v>0</v>
      </c>
      <c r="Q41" s="54">
        <v>0</v>
      </c>
      <c r="R41" s="52" t="s">
        <v>18</v>
      </c>
      <c r="S41" s="54">
        <v>1</v>
      </c>
      <c r="T41" s="52">
        <v>1</v>
      </c>
      <c r="U41" s="52" t="s">
        <v>18</v>
      </c>
    </row>
    <row r="42" spans="1:21" ht="11.1" customHeight="1">
      <c r="A42" s="3" t="s">
        <v>161</v>
      </c>
      <c r="B42" s="51"/>
      <c r="C42" s="50">
        <v>4</v>
      </c>
      <c r="D42" s="51"/>
      <c r="E42" s="53">
        <v>0</v>
      </c>
      <c r="F42" s="51"/>
      <c r="G42" s="53">
        <v>3</v>
      </c>
      <c r="H42" s="51"/>
      <c r="I42" s="53" t="s">
        <v>18</v>
      </c>
      <c r="J42" s="51"/>
      <c r="K42" s="50" t="s">
        <v>18</v>
      </c>
      <c r="L42" s="51"/>
      <c r="M42" s="53" t="s">
        <v>18</v>
      </c>
      <c r="N42" s="51"/>
      <c r="O42" s="53" t="s">
        <v>18</v>
      </c>
      <c r="P42" s="51"/>
      <c r="Q42" s="53" t="s">
        <v>18</v>
      </c>
      <c r="R42" s="51"/>
      <c r="S42" s="53">
        <v>0</v>
      </c>
      <c r="T42" s="51"/>
      <c r="U42" s="51" t="s">
        <v>18</v>
      </c>
    </row>
    <row r="43" spans="1:21" ht="11.1" customHeight="1">
      <c r="A43" s="3" t="s">
        <v>38</v>
      </c>
      <c r="B43" s="47"/>
      <c r="C43" s="48"/>
      <c r="D43" s="52" t="s">
        <v>18</v>
      </c>
      <c r="E43" s="54" t="s">
        <v>18</v>
      </c>
      <c r="F43" s="52">
        <v>9</v>
      </c>
      <c r="G43" s="54">
        <v>16</v>
      </c>
      <c r="H43" s="52" t="s">
        <v>18</v>
      </c>
      <c r="I43" s="54" t="s">
        <v>18</v>
      </c>
      <c r="J43" s="47" t="s">
        <v>18</v>
      </c>
      <c r="K43" s="48" t="s">
        <v>18</v>
      </c>
      <c r="L43" s="52" t="s">
        <v>18</v>
      </c>
      <c r="M43" s="54" t="s">
        <v>18</v>
      </c>
      <c r="N43" s="52" t="s">
        <v>18</v>
      </c>
      <c r="O43" s="54" t="s">
        <v>18</v>
      </c>
      <c r="P43" s="52" t="s">
        <v>18</v>
      </c>
      <c r="Q43" s="54" t="s">
        <v>18</v>
      </c>
      <c r="R43" s="52" t="s">
        <v>18</v>
      </c>
      <c r="S43" s="54" t="s">
        <v>18</v>
      </c>
      <c r="T43" s="52" t="s">
        <v>18</v>
      </c>
      <c r="U43" s="52" t="s">
        <v>18</v>
      </c>
    </row>
    <row r="44" spans="1:21" ht="11.1" customHeight="1">
      <c r="A44" s="3" t="s">
        <v>39</v>
      </c>
      <c r="B44" s="49"/>
      <c r="C44" s="50"/>
      <c r="D44" s="66" t="s">
        <v>18</v>
      </c>
      <c r="E44" s="69" t="s">
        <v>18</v>
      </c>
      <c r="F44" s="51">
        <v>8</v>
      </c>
      <c r="G44" s="69">
        <v>11</v>
      </c>
      <c r="H44" s="66" t="s">
        <v>18</v>
      </c>
      <c r="I44" s="69" t="s">
        <v>18</v>
      </c>
      <c r="J44" s="49" t="s">
        <v>18</v>
      </c>
      <c r="K44" s="50" t="s">
        <v>18</v>
      </c>
      <c r="L44" s="49" t="s">
        <v>18</v>
      </c>
      <c r="M44" s="69" t="s">
        <v>18</v>
      </c>
      <c r="N44" s="51" t="s">
        <v>18</v>
      </c>
      <c r="O44" s="69" t="s">
        <v>18</v>
      </c>
      <c r="P44" s="51" t="s">
        <v>18</v>
      </c>
      <c r="Q44" s="53" t="s">
        <v>18</v>
      </c>
      <c r="R44" s="51" t="s">
        <v>18</v>
      </c>
      <c r="S44" s="53" t="s">
        <v>18</v>
      </c>
      <c r="T44" s="51" t="s">
        <v>18</v>
      </c>
      <c r="U44" s="51" t="s">
        <v>18</v>
      </c>
    </row>
    <row r="45" spans="1:21" ht="11.1" customHeight="1">
      <c r="A45" s="3" t="s">
        <v>40</v>
      </c>
      <c r="B45" s="47">
        <v>172</v>
      </c>
      <c r="C45" s="48">
        <v>140</v>
      </c>
      <c r="D45" s="52">
        <v>0</v>
      </c>
      <c r="E45" s="54">
        <v>1</v>
      </c>
      <c r="F45" s="52">
        <v>2</v>
      </c>
      <c r="G45" s="54">
        <v>4</v>
      </c>
      <c r="H45" s="52">
        <v>5</v>
      </c>
      <c r="I45" s="54">
        <v>7</v>
      </c>
      <c r="J45" s="47">
        <v>157</v>
      </c>
      <c r="K45" s="48">
        <v>123</v>
      </c>
      <c r="L45" s="52">
        <v>5</v>
      </c>
      <c r="M45" s="54">
        <v>4</v>
      </c>
      <c r="N45" s="52" t="s">
        <v>18</v>
      </c>
      <c r="O45" s="54" t="s">
        <v>18</v>
      </c>
      <c r="P45" s="52">
        <v>1</v>
      </c>
      <c r="Q45" s="54" t="s">
        <v>18</v>
      </c>
      <c r="R45" s="52">
        <v>0</v>
      </c>
      <c r="S45" s="54" t="s">
        <v>18</v>
      </c>
      <c r="T45" s="52">
        <v>1</v>
      </c>
      <c r="U45" s="52" t="s">
        <v>18</v>
      </c>
    </row>
    <row r="46" spans="1:21" ht="11.1" customHeight="1">
      <c r="A46" s="3" t="s">
        <v>41</v>
      </c>
      <c r="B46" s="49">
        <v>27</v>
      </c>
      <c r="C46" s="50">
        <v>34</v>
      </c>
      <c r="D46" s="51">
        <v>1</v>
      </c>
      <c r="E46" s="53">
        <v>2</v>
      </c>
      <c r="F46" s="51">
        <v>1</v>
      </c>
      <c r="G46" s="53">
        <v>0</v>
      </c>
      <c r="H46" s="51">
        <v>0</v>
      </c>
      <c r="I46" s="53">
        <v>1</v>
      </c>
      <c r="J46" s="49">
        <v>23</v>
      </c>
      <c r="K46" s="50">
        <v>28</v>
      </c>
      <c r="L46" s="51">
        <v>1</v>
      </c>
      <c r="M46" s="53">
        <v>2</v>
      </c>
      <c r="N46" s="51">
        <v>1</v>
      </c>
      <c r="O46" s="53" t="s">
        <v>18</v>
      </c>
      <c r="P46" s="51" t="s">
        <v>18</v>
      </c>
      <c r="Q46" s="53">
        <v>2</v>
      </c>
      <c r="R46" s="51" t="s">
        <v>18</v>
      </c>
      <c r="S46" s="53" t="s">
        <v>18</v>
      </c>
      <c r="T46" s="51">
        <v>1</v>
      </c>
      <c r="U46" s="51" t="s">
        <v>18</v>
      </c>
    </row>
    <row r="47" spans="1:21" ht="11.1" customHeight="1">
      <c r="A47" s="3" t="s">
        <v>42</v>
      </c>
      <c r="B47" s="47"/>
      <c r="C47" s="48"/>
      <c r="D47" s="52" t="s">
        <v>18</v>
      </c>
      <c r="E47" s="54" t="s">
        <v>18</v>
      </c>
      <c r="F47" s="52" t="s">
        <v>18</v>
      </c>
      <c r="G47" s="54" t="s">
        <v>18</v>
      </c>
      <c r="H47" s="52" t="s">
        <v>18</v>
      </c>
      <c r="I47" s="54" t="s">
        <v>18</v>
      </c>
      <c r="J47" s="47">
        <v>13</v>
      </c>
      <c r="K47" s="68">
        <v>16</v>
      </c>
      <c r="L47" s="52" t="s">
        <v>18</v>
      </c>
      <c r="M47" s="54" t="s">
        <v>18</v>
      </c>
      <c r="N47" s="52" t="s">
        <v>18</v>
      </c>
      <c r="O47" s="54" t="s">
        <v>18</v>
      </c>
      <c r="P47" s="52" t="s">
        <v>18</v>
      </c>
      <c r="Q47" s="54" t="s">
        <v>18</v>
      </c>
      <c r="R47" s="52" t="s">
        <v>18</v>
      </c>
      <c r="S47" s="54" t="s">
        <v>18</v>
      </c>
      <c r="T47" s="52" t="s">
        <v>18</v>
      </c>
      <c r="U47" s="52" t="s">
        <v>18</v>
      </c>
    </row>
    <row r="48" spans="1:21" ht="11.1" customHeight="1">
      <c r="A48" s="3" t="s">
        <v>43</v>
      </c>
      <c r="B48" s="49"/>
      <c r="C48" s="50"/>
      <c r="D48" s="49" t="s">
        <v>18</v>
      </c>
      <c r="E48" s="53" t="s">
        <v>18</v>
      </c>
      <c r="F48" s="66" t="s">
        <v>18</v>
      </c>
      <c r="G48" s="53" t="s">
        <v>18</v>
      </c>
      <c r="H48" s="51" t="s">
        <v>18</v>
      </c>
      <c r="I48" s="53" t="s">
        <v>18</v>
      </c>
      <c r="J48" s="49">
        <v>5</v>
      </c>
      <c r="K48" s="50">
        <v>7</v>
      </c>
      <c r="L48" s="49" t="s">
        <v>18</v>
      </c>
      <c r="M48" s="50" t="s">
        <v>18</v>
      </c>
      <c r="N48" s="51" t="s">
        <v>18</v>
      </c>
      <c r="O48" s="53" t="s">
        <v>18</v>
      </c>
      <c r="P48" s="51" t="s">
        <v>18</v>
      </c>
      <c r="Q48" s="53" t="s">
        <v>18</v>
      </c>
      <c r="R48" s="66" t="s">
        <v>18</v>
      </c>
      <c r="S48" s="53" t="s">
        <v>18</v>
      </c>
      <c r="T48" s="51" t="s">
        <v>18</v>
      </c>
      <c r="U48" s="51" t="s">
        <v>18</v>
      </c>
    </row>
    <row r="49" spans="1:21" ht="11.1" customHeight="1">
      <c r="A49" s="3" t="s">
        <v>44</v>
      </c>
      <c r="B49" s="47"/>
      <c r="C49" s="48"/>
      <c r="D49" s="52" t="s">
        <v>18</v>
      </c>
      <c r="E49" s="54" t="s">
        <v>18</v>
      </c>
      <c r="F49" s="52" t="s">
        <v>18</v>
      </c>
      <c r="G49" s="54" t="s">
        <v>18</v>
      </c>
      <c r="H49" s="52" t="s">
        <v>18</v>
      </c>
      <c r="I49" s="54" t="s">
        <v>18</v>
      </c>
      <c r="J49" s="52">
        <v>19</v>
      </c>
      <c r="K49" s="54">
        <v>23</v>
      </c>
      <c r="L49" s="47" t="s">
        <v>18</v>
      </c>
      <c r="M49" s="48" t="s">
        <v>18</v>
      </c>
      <c r="N49" s="52" t="s">
        <v>18</v>
      </c>
      <c r="O49" s="54" t="s">
        <v>18</v>
      </c>
      <c r="P49" s="52" t="s">
        <v>18</v>
      </c>
      <c r="Q49" s="54" t="s">
        <v>18</v>
      </c>
      <c r="R49" s="52" t="s">
        <v>18</v>
      </c>
      <c r="S49" s="54" t="s">
        <v>18</v>
      </c>
      <c r="T49" s="52" t="s">
        <v>18</v>
      </c>
      <c r="U49" s="52" t="s">
        <v>18</v>
      </c>
    </row>
    <row r="50" spans="1:21" ht="11.1" customHeight="1">
      <c r="A50" s="3" t="s">
        <v>45</v>
      </c>
      <c r="B50" s="49">
        <v>33</v>
      </c>
      <c r="C50" s="50">
        <v>27</v>
      </c>
      <c r="D50" s="49">
        <v>1</v>
      </c>
      <c r="E50" s="69">
        <v>0</v>
      </c>
      <c r="F50" s="49">
        <v>1</v>
      </c>
      <c r="G50" s="50" t="s">
        <v>18</v>
      </c>
      <c r="H50" s="51">
        <v>2</v>
      </c>
      <c r="I50" s="53">
        <v>1</v>
      </c>
      <c r="J50" s="49">
        <v>28</v>
      </c>
      <c r="K50" s="69">
        <v>21</v>
      </c>
      <c r="L50" s="51">
        <v>1</v>
      </c>
      <c r="M50" s="53">
        <v>3</v>
      </c>
      <c r="N50" s="49">
        <v>0</v>
      </c>
      <c r="O50" s="50">
        <v>0</v>
      </c>
      <c r="P50" s="49" t="s">
        <v>18</v>
      </c>
      <c r="Q50" s="69">
        <v>0</v>
      </c>
      <c r="R50" s="51" t="s">
        <v>18</v>
      </c>
      <c r="S50" s="53">
        <v>1</v>
      </c>
      <c r="T50" s="51">
        <v>0</v>
      </c>
      <c r="U50" s="51" t="s">
        <v>18</v>
      </c>
    </row>
    <row r="51" spans="1:21" ht="11.1" customHeight="1">
      <c r="A51" s="3" t="s">
        <v>46</v>
      </c>
      <c r="B51" s="47"/>
      <c r="C51" s="48"/>
      <c r="D51" s="52" t="s">
        <v>18</v>
      </c>
      <c r="E51" s="54" t="s">
        <v>18</v>
      </c>
      <c r="F51" s="52" t="s">
        <v>18</v>
      </c>
      <c r="G51" s="54" t="s">
        <v>18</v>
      </c>
      <c r="H51" s="52" t="s">
        <v>18</v>
      </c>
      <c r="I51" s="54" t="s">
        <v>18</v>
      </c>
      <c r="J51" s="52">
        <v>17</v>
      </c>
      <c r="K51" s="54">
        <v>9</v>
      </c>
      <c r="L51" s="52" t="s">
        <v>18</v>
      </c>
      <c r="M51" s="54" t="s">
        <v>18</v>
      </c>
      <c r="N51" s="47" t="s">
        <v>18</v>
      </c>
      <c r="O51" s="48" t="s">
        <v>18</v>
      </c>
      <c r="P51" s="52" t="s">
        <v>18</v>
      </c>
      <c r="Q51" s="54" t="s">
        <v>18</v>
      </c>
      <c r="R51" s="52" t="s">
        <v>18</v>
      </c>
      <c r="S51" s="54" t="s">
        <v>18</v>
      </c>
      <c r="T51" s="52" t="s">
        <v>18</v>
      </c>
      <c r="U51" s="52" t="s">
        <v>18</v>
      </c>
    </row>
    <row r="52" spans="1:21" ht="11.1" customHeight="1">
      <c r="A52" s="3" t="s">
        <v>47</v>
      </c>
      <c r="B52" s="49"/>
      <c r="C52" s="50"/>
      <c r="D52" s="51" t="s">
        <v>18</v>
      </c>
      <c r="E52" s="53" t="s">
        <v>18</v>
      </c>
      <c r="F52" s="51" t="s">
        <v>18</v>
      </c>
      <c r="G52" s="53" t="s">
        <v>18</v>
      </c>
      <c r="H52" s="51" t="s">
        <v>18</v>
      </c>
      <c r="I52" s="53" t="s">
        <v>18</v>
      </c>
      <c r="J52" s="51">
        <v>21</v>
      </c>
      <c r="K52" s="53">
        <v>12</v>
      </c>
      <c r="L52" s="51" t="s">
        <v>18</v>
      </c>
      <c r="M52" s="53" t="s">
        <v>18</v>
      </c>
      <c r="N52" s="49" t="s">
        <v>18</v>
      </c>
      <c r="O52" s="50" t="s">
        <v>18</v>
      </c>
      <c r="P52" s="51" t="s">
        <v>18</v>
      </c>
      <c r="Q52" s="53" t="s">
        <v>18</v>
      </c>
      <c r="R52" s="51" t="s">
        <v>18</v>
      </c>
      <c r="S52" s="53" t="s">
        <v>18</v>
      </c>
      <c r="T52" s="51" t="s">
        <v>18</v>
      </c>
      <c r="U52" s="51" t="s">
        <v>18</v>
      </c>
    </row>
    <row r="53" spans="1:21" ht="11.1" customHeight="1">
      <c r="A53" s="3" t="s">
        <v>48</v>
      </c>
      <c r="B53" s="47">
        <v>89</v>
      </c>
      <c r="C53" s="48">
        <v>80</v>
      </c>
      <c r="D53" s="52">
        <v>3</v>
      </c>
      <c r="E53" s="54">
        <v>1</v>
      </c>
      <c r="F53" s="52" t="s">
        <v>18</v>
      </c>
      <c r="G53" s="54" t="s">
        <v>18</v>
      </c>
      <c r="H53" s="52">
        <v>1</v>
      </c>
      <c r="I53" s="54">
        <v>1</v>
      </c>
      <c r="J53" s="52">
        <v>5</v>
      </c>
      <c r="K53" s="54">
        <v>4</v>
      </c>
      <c r="L53" s="52">
        <v>78</v>
      </c>
      <c r="M53" s="54">
        <v>73</v>
      </c>
      <c r="N53" s="52" t="s">
        <v>18</v>
      </c>
      <c r="O53" s="54">
        <v>0</v>
      </c>
      <c r="P53" s="47">
        <v>0</v>
      </c>
      <c r="Q53" s="48">
        <v>0</v>
      </c>
      <c r="R53" s="52">
        <v>2</v>
      </c>
      <c r="S53" s="54">
        <v>0</v>
      </c>
      <c r="T53" s="52">
        <v>0</v>
      </c>
      <c r="U53" s="52">
        <v>0</v>
      </c>
    </row>
    <row r="54" spans="1:21" ht="11.1" customHeight="1">
      <c r="A54" s="3" t="s">
        <v>145</v>
      </c>
      <c r="B54" s="49"/>
      <c r="C54" s="50"/>
      <c r="D54" s="51" t="s">
        <v>18</v>
      </c>
      <c r="E54" s="53" t="s">
        <v>18</v>
      </c>
      <c r="F54" s="51" t="s">
        <v>18</v>
      </c>
      <c r="G54" s="53" t="s">
        <v>18</v>
      </c>
      <c r="H54" s="51" t="s">
        <v>18</v>
      </c>
      <c r="I54" s="53" t="s">
        <v>18</v>
      </c>
      <c r="J54" s="51" t="s">
        <v>18</v>
      </c>
      <c r="K54" s="53" t="s">
        <v>18</v>
      </c>
      <c r="L54" s="51">
        <v>3</v>
      </c>
      <c r="M54" s="53">
        <v>4</v>
      </c>
      <c r="N54" s="51" t="s">
        <v>18</v>
      </c>
      <c r="O54" s="53" t="s">
        <v>18</v>
      </c>
      <c r="P54" s="49" t="s">
        <v>18</v>
      </c>
      <c r="Q54" s="50" t="s">
        <v>18</v>
      </c>
      <c r="R54" s="51" t="s">
        <v>18</v>
      </c>
      <c r="S54" s="53" t="s">
        <v>18</v>
      </c>
      <c r="T54" s="51" t="s">
        <v>18</v>
      </c>
      <c r="U54" s="51" t="s">
        <v>18</v>
      </c>
    </row>
    <row r="55" spans="1:21" ht="11.1" customHeight="1">
      <c r="A55" s="3" t="s">
        <v>49</v>
      </c>
      <c r="B55" s="47">
        <v>131</v>
      </c>
      <c r="C55" s="48">
        <v>145</v>
      </c>
      <c r="D55" s="52">
        <v>1</v>
      </c>
      <c r="E55" s="54" t="s">
        <v>18</v>
      </c>
      <c r="F55" s="52">
        <v>9</v>
      </c>
      <c r="G55" s="54">
        <v>14</v>
      </c>
      <c r="H55" s="52" t="s">
        <v>18</v>
      </c>
      <c r="I55" s="54" t="s">
        <v>18</v>
      </c>
      <c r="J55" s="52" t="s">
        <v>18</v>
      </c>
      <c r="K55" s="54">
        <v>0</v>
      </c>
      <c r="L55" s="52" t="s">
        <v>18</v>
      </c>
      <c r="M55" s="54" t="s">
        <v>18</v>
      </c>
      <c r="N55" s="52">
        <v>117</v>
      </c>
      <c r="O55" s="54">
        <v>125</v>
      </c>
      <c r="P55" s="47">
        <v>4</v>
      </c>
      <c r="Q55" s="48">
        <v>6</v>
      </c>
      <c r="R55" s="52" t="s">
        <v>18</v>
      </c>
      <c r="S55" s="54" t="s">
        <v>18</v>
      </c>
      <c r="T55" s="52" t="s">
        <v>18</v>
      </c>
      <c r="U55" s="52" t="s">
        <v>18</v>
      </c>
    </row>
    <row r="56" spans="1:21" ht="11.1" customHeight="1">
      <c r="A56" s="3" t="s">
        <v>146</v>
      </c>
      <c r="B56" s="49"/>
      <c r="C56" s="50"/>
      <c r="D56" s="51" t="s">
        <v>18</v>
      </c>
      <c r="E56" s="53" t="s">
        <v>18</v>
      </c>
      <c r="F56" s="51" t="s">
        <v>18</v>
      </c>
      <c r="G56" s="53" t="s">
        <v>18</v>
      </c>
      <c r="H56" s="51" t="s">
        <v>18</v>
      </c>
      <c r="I56" s="53" t="s">
        <v>18</v>
      </c>
      <c r="J56" s="51" t="s">
        <v>18</v>
      </c>
      <c r="K56" s="53" t="s">
        <v>18</v>
      </c>
      <c r="L56" s="51" t="s">
        <v>18</v>
      </c>
      <c r="M56" s="53" t="s">
        <v>18</v>
      </c>
      <c r="N56" s="51">
        <v>21</v>
      </c>
      <c r="O56" s="53">
        <v>20</v>
      </c>
      <c r="P56" s="51" t="s">
        <v>18</v>
      </c>
      <c r="Q56" s="53" t="s">
        <v>18</v>
      </c>
      <c r="R56" s="49" t="s">
        <v>18</v>
      </c>
      <c r="S56" s="50" t="s">
        <v>18</v>
      </c>
      <c r="T56" s="51" t="s">
        <v>18</v>
      </c>
      <c r="U56" s="66" t="s">
        <v>18</v>
      </c>
    </row>
    <row r="57" spans="1:21" ht="11.1" customHeight="1">
      <c r="A57" s="3" t="s">
        <v>147</v>
      </c>
      <c r="B57" s="47"/>
      <c r="C57" s="48"/>
      <c r="D57" s="52" t="s">
        <v>18</v>
      </c>
      <c r="E57" s="54" t="s">
        <v>18</v>
      </c>
      <c r="F57" s="52" t="s">
        <v>18</v>
      </c>
      <c r="G57" s="54" t="s">
        <v>18</v>
      </c>
      <c r="H57" s="52" t="s">
        <v>18</v>
      </c>
      <c r="I57" s="54" t="s">
        <v>18</v>
      </c>
      <c r="J57" s="52" t="s">
        <v>18</v>
      </c>
      <c r="K57" s="54" t="s">
        <v>18</v>
      </c>
      <c r="L57" s="52" t="s">
        <v>18</v>
      </c>
      <c r="M57" s="54" t="s">
        <v>18</v>
      </c>
      <c r="N57" s="52">
        <v>16</v>
      </c>
      <c r="O57" s="54">
        <v>9</v>
      </c>
      <c r="P57" s="52" t="s">
        <v>18</v>
      </c>
      <c r="Q57" s="54" t="s">
        <v>18</v>
      </c>
      <c r="R57" s="47" t="s">
        <v>18</v>
      </c>
      <c r="S57" s="48" t="s">
        <v>18</v>
      </c>
      <c r="T57" s="52" t="s">
        <v>18</v>
      </c>
      <c r="U57" s="52" t="s">
        <v>18</v>
      </c>
    </row>
    <row r="58" spans="1:21" ht="11.1" customHeight="1">
      <c r="A58" s="3" t="s">
        <v>138</v>
      </c>
      <c r="B58" s="49">
        <v>33</v>
      </c>
      <c r="C58" s="50">
        <v>30</v>
      </c>
      <c r="D58" s="51" t="s">
        <v>18</v>
      </c>
      <c r="E58" s="53" t="s">
        <v>18</v>
      </c>
      <c r="F58" s="51" t="s">
        <v>18</v>
      </c>
      <c r="G58" s="53" t="s">
        <v>18</v>
      </c>
      <c r="H58" s="51">
        <v>0</v>
      </c>
      <c r="I58" s="53" t="s">
        <v>18</v>
      </c>
      <c r="J58" s="51">
        <v>0</v>
      </c>
      <c r="K58" s="53" t="s">
        <v>18</v>
      </c>
      <c r="L58" s="51">
        <v>1</v>
      </c>
      <c r="M58" s="53">
        <v>0</v>
      </c>
      <c r="N58" s="51">
        <v>7</v>
      </c>
      <c r="O58" s="53">
        <v>4</v>
      </c>
      <c r="P58" s="51">
        <v>25</v>
      </c>
      <c r="Q58" s="53">
        <v>26</v>
      </c>
      <c r="R58" s="49">
        <v>0</v>
      </c>
      <c r="S58" s="50" t="s">
        <v>18</v>
      </c>
      <c r="T58" s="51" t="s">
        <v>18</v>
      </c>
      <c r="U58" s="51" t="s">
        <v>18</v>
      </c>
    </row>
    <row r="59" spans="1:21" ht="11.1" customHeight="1">
      <c r="A59" s="3" t="s">
        <v>148</v>
      </c>
      <c r="B59" s="47"/>
      <c r="C59" s="48"/>
      <c r="D59" s="52" t="s">
        <v>18</v>
      </c>
      <c r="E59" s="68" t="s">
        <v>18</v>
      </c>
      <c r="F59" s="52" t="s">
        <v>18</v>
      </c>
      <c r="G59" s="54" t="s">
        <v>18</v>
      </c>
      <c r="H59" s="52" t="s">
        <v>18</v>
      </c>
      <c r="I59" s="54" t="s">
        <v>18</v>
      </c>
      <c r="J59" s="52" t="s">
        <v>18</v>
      </c>
      <c r="K59" s="68" t="s">
        <v>18</v>
      </c>
      <c r="L59" s="47" t="s">
        <v>18</v>
      </c>
      <c r="M59" s="48" t="s">
        <v>18</v>
      </c>
      <c r="N59" s="52" t="s">
        <v>18</v>
      </c>
      <c r="O59" s="54" t="s">
        <v>18</v>
      </c>
      <c r="P59" s="52">
        <v>3</v>
      </c>
      <c r="Q59" s="54">
        <v>5</v>
      </c>
      <c r="R59" s="47" t="s">
        <v>18</v>
      </c>
      <c r="S59" s="48" t="s">
        <v>18</v>
      </c>
      <c r="T59" s="52" t="s">
        <v>18</v>
      </c>
      <c r="U59" s="52" t="s">
        <v>18</v>
      </c>
    </row>
    <row r="60" spans="1:21" ht="11.1" customHeight="1">
      <c r="A60" s="3" t="s">
        <v>149</v>
      </c>
      <c r="B60" s="49"/>
      <c r="C60" s="50"/>
      <c r="D60" s="51" t="s">
        <v>18</v>
      </c>
      <c r="E60" s="53" t="s">
        <v>18</v>
      </c>
      <c r="F60" s="51" t="s">
        <v>18</v>
      </c>
      <c r="G60" s="53" t="s">
        <v>18</v>
      </c>
      <c r="H60" s="51" t="s">
        <v>18</v>
      </c>
      <c r="I60" s="53" t="s">
        <v>18</v>
      </c>
      <c r="J60" s="51" t="s">
        <v>18</v>
      </c>
      <c r="K60" s="53" t="s">
        <v>18</v>
      </c>
      <c r="L60" s="51" t="s">
        <v>18</v>
      </c>
      <c r="M60" s="53" t="s">
        <v>18</v>
      </c>
      <c r="N60" s="51" t="s">
        <v>18</v>
      </c>
      <c r="O60" s="53" t="s">
        <v>18</v>
      </c>
      <c r="P60" s="51">
        <v>8</v>
      </c>
      <c r="Q60" s="53">
        <v>9</v>
      </c>
      <c r="R60" s="49" t="s">
        <v>18</v>
      </c>
      <c r="S60" s="50" t="s">
        <v>18</v>
      </c>
      <c r="T60" s="51" t="s">
        <v>18</v>
      </c>
      <c r="U60" s="51" t="s">
        <v>18</v>
      </c>
    </row>
    <row r="61" spans="1:21" ht="11.1" customHeight="1">
      <c r="A61" s="3" t="s">
        <v>150</v>
      </c>
      <c r="B61" s="47"/>
      <c r="C61" s="48"/>
      <c r="D61" s="47" t="s">
        <v>18</v>
      </c>
      <c r="E61" s="54" t="s">
        <v>18</v>
      </c>
      <c r="F61" s="47" t="s">
        <v>18</v>
      </c>
      <c r="G61" s="48" t="s">
        <v>18</v>
      </c>
      <c r="H61" s="52" t="s">
        <v>18</v>
      </c>
      <c r="I61" s="54" t="s">
        <v>18</v>
      </c>
      <c r="J61" s="52" t="s">
        <v>18</v>
      </c>
      <c r="K61" s="48" t="s">
        <v>18</v>
      </c>
      <c r="L61" s="52" t="s">
        <v>18</v>
      </c>
      <c r="M61" s="48" t="s">
        <v>18</v>
      </c>
      <c r="N61" s="47" t="s">
        <v>18</v>
      </c>
      <c r="O61" s="48" t="s">
        <v>18</v>
      </c>
      <c r="P61" s="47">
        <v>12</v>
      </c>
      <c r="Q61" s="48">
        <v>16</v>
      </c>
      <c r="R61" s="47" t="s">
        <v>18</v>
      </c>
      <c r="S61" s="48" t="s">
        <v>18</v>
      </c>
      <c r="T61" s="47" t="s">
        <v>18</v>
      </c>
      <c r="U61" s="47" t="s">
        <v>18</v>
      </c>
    </row>
    <row r="62" spans="1:21" ht="11.1" customHeight="1">
      <c r="A62" s="3" t="s">
        <v>50</v>
      </c>
      <c r="B62" s="49">
        <v>64</v>
      </c>
      <c r="C62" s="50">
        <v>75</v>
      </c>
      <c r="D62" s="51">
        <v>0</v>
      </c>
      <c r="E62" s="69" t="s">
        <v>18</v>
      </c>
      <c r="F62" s="51" t="s">
        <v>18</v>
      </c>
      <c r="G62" s="53" t="s">
        <v>18</v>
      </c>
      <c r="H62" s="51" t="s">
        <v>18</v>
      </c>
      <c r="I62" s="53" t="s">
        <v>18</v>
      </c>
      <c r="J62" s="51" t="s">
        <v>18</v>
      </c>
      <c r="K62" s="53" t="s">
        <v>18</v>
      </c>
      <c r="L62" s="51" t="s">
        <v>18</v>
      </c>
      <c r="M62" s="53">
        <v>0</v>
      </c>
      <c r="N62" s="51" t="s">
        <v>18</v>
      </c>
      <c r="O62" s="53" t="s">
        <v>18</v>
      </c>
      <c r="P62" s="51" t="s">
        <v>18</v>
      </c>
      <c r="Q62" s="53" t="s">
        <v>18</v>
      </c>
      <c r="R62" s="49">
        <v>63</v>
      </c>
      <c r="S62" s="50">
        <v>75</v>
      </c>
      <c r="T62" s="51">
        <v>1</v>
      </c>
      <c r="U62" s="51" t="s">
        <v>18</v>
      </c>
    </row>
    <row r="63" spans="1:21" ht="11.1" customHeight="1">
      <c r="A63" s="3" t="s">
        <v>139</v>
      </c>
      <c r="B63" s="47">
        <v>13</v>
      </c>
      <c r="C63" s="48">
        <v>13</v>
      </c>
      <c r="D63" s="52" t="s">
        <v>18</v>
      </c>
      <c r="E63" s="54">
        <v>0</v>
      </c>
      <c r="F63" s="67" t="s">
        <v>18</v>
      </c>
      <c r="G63" s="54" t="s">
        <v>18</v>
      </c>
      <c r="H63" s="67">
        <v>0</v>
      </c>
      <c r="I63" s="68" t="s">
        <v>18</v>
      </c>
      <c r="J63" s="67" t="s">
        <v>18</v>
      </c>
      <c r="K63" s="54" t="s">
        <v>18</v>
      </c>
      <c r="L63" s="52">
        <v>0</v>
      </c>
      <c r="M63" s="68">
        <v>0</v>
      </c>
      <c r="N63" s="47" t="s">
        <v>18</v>
      </c>
      <c r="O63" s="54" t="s">
        <v>18</v>
      </c>
      <c r="P63" s="67">
        <v>0</v>
      </c>
      <c r="Q63" s="54" t="s">
        <v>18</v>
      </c>
      <c r="R63" s="47">
        <v>12</v>
      </c>
      <c r="S63" s="68">
        <v>12</v>
      </c>
      <c r="T63" s="47" t="s">
        <v>18</v>
      </c>
      <c r="U63" s="47">
        <v>1</v>
      </c>
    </row>
    <row r="64" spans="1:21" ht="11.1" customHeight="1">
      <c r="A64" s="3" t="s">
        <v>162</v>
      </c>
      <c r="B64" s="49"/>
      <c r="C64" s="50"/>
      <c r="D64" s="51" t="s">
        <v>18</v>
      </c>
      <c r="E64" s="69" t="s">
        <v>18</v>
      </c>
      <c r="F64" s="51" t="s">
        <v>18</v>
      </c>
      <c r="G64" s="53" t="s">
        <v>18</v>
      </c>
      <c r="H64" s="51" t="s">
        <v>18</v>
      </c>
      <c r="I64" s="53" t="s">
        <v>18</v>
      </c>
      <c r="J64" s="51" t="s">
        <v>18</v>
      </c>
      <c r="K64" s="53" t="s">
        <v>18</v>
      </c>
      <c r="L64" s="51" t="s">
        <v>18</v>
      </c>
      <c r="M64" s="53" t="s">
        <v>18</v>
      </c>
      <c r="N64" s="51" t="s">
        <v>18</v>
      </c>
      <c r="O64" s="53" t="s">
        <v>18</v>
      </c>
      <c r="P64" s="51" t="s">
        <v>18</v>
      </c>
      <c r="Q64" s="53" t="s">
        <v>18</v>
      </c>
      <c r="R64" s="49">
        <v>6</v>
      </c>
      <c r="S64" s="50">
        <v>5</v>
      </c>
      <c r="T64" s="51" t="s">
        <v>18</v>
      </c>
      <c r="U64" s="51" t="s">
        <v>18</v>
      </c>
    </row>
    <row r="65" spans="1:21" ht="11.1" customHeight="1">
      <c r="A65" s="3" t="s">
        <v>151</v>
      </c>
      <c r="B65" s="47">
        <v>4</v>
      </c>
      <c r="C65" s="48">
        <v>6</v>
      </c>
      <c r="D65" s="47" t="s">
        <v>18</v>
      </c>
      <c r="E65" s="54" t="s">
        <v>18</v>
      </c>
      <c r="F65" s="47" t="s">
        <v>18</v>
      </c>
      <c r="G65" s="48" t="s">
        <v>18</v>
      </c>
      <c r="H65" s="52" t="s">
        <v>18</v>
      </c>
      <c r="I65" s="54" t="s">
        <v>18</v>
      </c>
      <c r="J65" s="52" t="s">
        <v>18</v>
      </c>
      <c r="K65" s="48" t="s">
        <v>18</v>
      </c>
      <c r="L65" s="52" t="s">
        <v>18</v>
      </c>
      <c r="M65" s="48" t="s">
        <v>18</v>
      </c>
      <c r="N65" s="47" t="s">
        <v>18</v>
      </c>
      <c r="O65" s="48" t="s">
        <v>18</v>
      </c>
      <c r="P65" s="47" t="s">
        <v>18</v>
      </c>
      <c r="Q65" s="48" t="s">
        <v>18</v>
      </c>
      <c r="R65" s="47">
        <v>4</v>
      </c>
      <c r="S65" s="48">
        <v>6</v>
      </c>
      <c r="T65" s="47" t="s">
        <v>18</v>
      </c>
      <c r="U65" s="47" t="s">
        <v>18</v>
      </c>
    </row>
    <row r="66" spans="1:21" ht="11.1" customHeight="1">
      <c r="A66" s="3" t="s">
        <v>51</v>
      </c>
      <c r="B66" s="49">
        <v>9</v>
      </c>
      <c r="C66" s="50">
        <v>8</v>
      </c>
      <c r="D66" s="51" t="s">
        <v>18</v>
      </c>
      <c r="E66" s="69" t="s">
        <v>18</v>
      </c>
      <c r="F66" s="51" t="s">
        <v>18</v>
      </c>
      <c r="G66" s="53" t="s">
        <v>18</v>
      </c>
      <c r="H66" s="51" t="s">
        <v>18</v>
      </c>
      <c r="I66" s="53" t="s">
        <v>18</v>
      </c>
      <c r="J66" s="51" t="s">
        <v>18</v>
      </c>
      <c r="K66" s="53" t="s">
        <v>18</v>
      </c>
      <c r="L66" s="51">
        <v>2</v>
      </c>
      <c r="M66" s="53">
        <v>1</v>
      </c>
      <c r="N66" s="51" t="s">
        <v>18</v>
      </c>
      <c r="O66" s="53" t="s">
        <v>18</v>
      </c>
      <c r="P66" s="51" t="s">
        <v>18</v>
      </c>
      <c r="Q66" s="53" t="s">
        <v>18</v>
      </c>
      <c r="R66" s="49">
        <v>7</v>
      </c>
      <c r="S66" s="50">
        <v>7</v>
      </c>
      <c r="T66" s="51" t="s">
        <v>18</v>
      </c>
      <c r="U66" s="51">
        <v>0</v>
      </c>
    </row>
    <row r="67" spans="1:21" ht="11.1" customHeight="1">
      <c r="A67" s="3" t="s">
        <v>163</v>
      </c>
      <c r="B67" s="47"/>
      <c r="C67" s="48"/>
      <c r="D67" s="47" t="s">
        <v>18</v>
      </c>
      <c r="E67" s="54" t="s">
        <v>18</v>
      </c>
      <c r="F67" s="47" t="s">
        <v>18</v>
      </c>
      <c r="G67" s="48" t="s">
        <v>18</v>
      </c>
      <c r="H67" s="52" t="s">
        <v>18</v>
      </c>
      <c r="I67" s="54" t="s">
        <v>18</v>
      </c>
      <c r="J67" s="52" t="s">
        <v>18</v>
      </c>
      <c r="K67" s="48" t="s">
        <v>18</v>
      </c>
      <c r="L67" s="52" t="s">
        <v>18</v>
      </c>
      <c r="M67" s="48" t="s">
        <v>18</v>
      </c>
      <c r="N67" s="47" t="s">
        <v>18</v>
      </c>
      <c r="O67" s="48" t="s">
        <v>18</v>
      </c>
      <c r="P67" s="47" t="s">
        <v>18</v>
      </c>
      <c r="Q67" s="48" t="s">
        <v>18</v>
      </c>
      <c r="R67" s="47">
        <v>4</v>
      </c>
      <c r="S67" s="48">
        <v>3</v>
      </c>
      <c r="T67" s="47" t="s">
        <v>18</v>
      </c>
      <c r="U67" s="47" t="s">
        <v>18</v>
      </c>
    </row>
    <row r="68" spans="1:21" ht="11.1" customHeight="1">
      <c r="A68" s="3" t="s">
        <v>52</v>
      </c>
      <c r="B68" s="49">
        <v>45</v>
      </c>
      <c r="C68" s="50">
        <v>48</v>
      </c>
      <c r="D68" s="51">
        <v>1</v>
      </c>
      <c r="E68" s="69">
        <v>2</v>
      </c>
      <c r="F68" s="51">
        <v>0</v>
      </c>
      <c r="G68" s="53" t="s">
        <v>18</v>
      </c>
      <c r="H68" s="51" t="s">
        <v>18</v>
      </c>
      <c r="I68" s="53" t="s">
        <v>18</v>
      </c>
      <c r="J68" s="51" t="s">
        <v>18</v>
      </c>
      <c r="K68" s="53" t="s">
        <v>18</v>
      </c>
      <c r="L68" s="51">
        <v>0</v>
      </c>
      <c r="M68" s="53">
        <v>1</v>
      </c>
      <c r="N68" s="51">
        <v>1</v>
      </c>
      <c r="O68" s="53">
        <v>2</v>
      </c>
      <c r="P68" s="51">
        <v>4</v>
      </c>
      <c r="Q68" s="53">
        <v>7</v>
      </c>
      <c r="R68" s="49">
        <v>35</v>
      </c>
      <c r="S68" s="50">
        <v>33</v>
      </c>
      <c r="T68" s="51">
        <v>4</v>
      </c>
      <c r="U68" s="51">
        <v>4</v>
      </c>
    </row>
    <row r="69" spans="1:21" ht="11.1" customHeight="1">
      <c r="A69" s="3" t="s">
        <v>164</v>
      </c>
      <c r="B69" s="47">
        <v>66</v>
      </c>
      <c r="C69" s="48">
        <v>65</v>
      </c>
      <c r="D69" s="47" t="s">
        <v>18</v>
      </c>
      <c r="E69" s="54" t="s">
        <v>18</v>
      </c>
      <c r="F69" s="47">
        <v>1</v>
      </c>
      <c r="G69" s="48" t="s">
        <v>18</v>
      </c>
      <c r="H69" s="52" t="s">
        <v>18</v>
      </c>
      <c r="I69" s="54" t="s">
        <v>18</v>
      </c>
      <c r="J69" s="52" t="s">
        <v>18</v>
      </c>
      <c r="K69" s="48" t="s">
        <v>18</v>
      </c>
      <c r="L69" s="52" t="s">
        <v>18</v>
      </c>
      <c r="M69" s="48" t="s">
        <v>18</v>
      </c>
      <c r="N69" s="47" t="s">
        <v>18</v>
      </c>
      <c r="O69" s="48" t="s">
        <v>18</v>
      </c>
      <c r="P69" s="47" t="s">
        <v>18</v>
      </c>
      <c r="Q69" s="48" t="s">
        <v>18</v>
      </c>
      <c r="R69" s="47">
        <v>0</v>
      </c>
      <c r="S69" s="48">
        <v>0</v>
      </c>
      <c r="T69" s="47">
        <v>65</v>
      </c>
      <c r="U69" s="47">
        <v>65</v>
      </c>
    </row>
    <row r="70" spans="1:21" ht="11.1" customHeight="1">
      <c r="A70" s="3" t="s">
        <v>165</v>
      </c>
      <c r="B70" s="49"/>
      <c r="C70" s="50">
        <v>47</v>
      </c>
      <c r="D70" s="51"/>
      <c r="E70" s="69">
        <v>16</v>
      </c>
      <c r="F70" s="51"/>
      <c r="G70" s="53">
        <v>6</v>
      </c>
      <c r="H70" s="51"/>
      <c r="I70" s="53">
        <v>1</v>
      </c>
      <c r="J70" s="51"/>
      <c r="K70" s="53">
        <v>5</v>
      </c>
      <c r="L70" s="51"/>
      <c r="M70" s="53">
        <v>7</v>
      </c>
      <c r="N70" s="51"/>
      <c r="O70" s="53" t="s">
        <v>18</v>
      </c>
      <c r="P70" s="51"/>
      <c r="Q70" s="53">
        <v>0</v>
      </c>
      <c r="R70" s="49"/>
      <c r="S70" s="50">
        <v>5</v>
      </c>
      <c r="T70" s="51"/>
      <c r="U70" s="51">
        <v>7</v>
      </c>
    </row>
    <row r="71" spans="1:21" ht="11.1" customHeight="1">
      <c r="A71" s="3" t="s">
        <v>166</v>
      </c>
      <c r="B71" s="47"/>
      <c r="C71" s="48">
        <v>25</v>
      </c>
      <c r="D71" s="47"/>
      <c r="E71" s="54">
        <v>7</v>
      </c>
      <c r="F71" s="47"/>
      <c r="G71" s="48">
        <v>6</v>
      </c>
      <c r="H71" s="52"/>
      <c r="I71" s="54">
        <v>1</v>
      </c>
      <c r="J71" s="52"/>
      <c r="K71" s="48">
        <v>1</v>
      </c>
      <c r="L71" s="52"/>
      <c r="M71" s="48">
        <v>2</v>
      </c>
      <c r="N71" s="47"/>
      <c r="O71" s="48">
        <v>3</v>
      </c>
      <c r="P71" s="47"/>
      <c r="Q71" s="48">
        <v>2</v>
      </c>
      <c r="R71" s="47"/>
      <c r="S71" s="48">
        <v>2</v>
      </c>
      <c r="T71" s="47"/>
      <c r="U71" s="47">
        <v>2</v>
      </c>
    </row>
    <row r="72" spans="1:21" ht="11.1" customHeight="1">
      <c r="A72" s="3" t="s">
        <v>167</v>
      </c>
      <c r="B72" s="49"/>
      <c r="C72" s="50">
        <v>22</v>
      </c>
      <c r="D72" s="51"/>
      <c r="E72" s="69">
        <v>3</v>
      </c>
      <c r="F72" s="51"/>
      <c r="G72" s="53">
        <v>2</v>
      </c>
      <c r="H72" s="51"/>
      <c r="I72" s="53">
        <v>0</v>
      </c>
      <c r="J72" s="51"/>
      <c r="K72" s="53">
        <v>2</v>
      </c>
      <c r="L72" s="51"/>
      <c r="M72" s="53">
        <v>1</v>
      </c>
      <c r="N72" s="51"/>
      <c r="O72" s="53">
        <v>4</v>
      </c>
      <c r="P72" s="51"/>
      <c r="Q72" s="53">
        <v>3</v>
      </c>
      <c r="R72" s="49"/>
      <c r="S72" s="50">
        <v>4</v>
      </c>
      <c r="T72" s="51"/>
      <c r="U72" s="51">
        <v>2</v>
      </c>
    </row>
    <row r="73" spans="1:21" ht="11.1" customHeight="1">
      <c r="A73" s="3" t="s">
        <v>168</v>
      </c>
      <c r="B73" s="47"/>
      <c r="C73" s="48">
        <v>47</v>
      </c>
      <c r="D73" s="47"/>
      <c r="E73" s="54">
        <v>16</v>
      </c>
      <c r="F73" s="47"/>
      <c r="G73" s="48">
        <v>6</v>
      </c>
      <c r="H73" s="52"/>
      <c r="I73" s="54">
        <v>1</v>
      </c>
      <c r="J73" s="52"/>
      <c r="K73" s="48">
        <v>3</v>
      </c>
      <c r="L73" s="52"/>
      <c r="M73" s="48">
        <v>2</v>
      </c>
      <c r="N73" s="47"/>
      <c r="O73" s="48">
        <v>7</v>
      </c>
      <c r="P73" s="47"/>
      <c r="Q73" s="48">
        <v>6</v>
      </c>
      <c r="R73" s="47"/>
      <c r="S73" s="48">
        <v>4</v>
      </c>
      <c r="T73" s="47"/>
      <c r="U73" s="47">
        <v>3</v>
      </c>
    </row>
    <row r="74" spans="1:21" ht="11.1" customHeight="1">
      <c r="A74" s="3" t="s">
        <v>169</v>
      </c>
      <c r="B74" s="49"/>
      <c r="C74" s="50">
        <v>28</v>
      </c>
      <c r="D74" s="51"/>
      <c r="E74" s="69">
        <v>6</v>
      </c>
      <c r="F74" s="51"/>
      <c r="G74" s="53">
        <v>4</v>
      </c>
      <c r="H74" s="51"/>
      <c r="I74" s="53">
        <v>1</v>
      </c>
      <c r="J74" s="51"/>
      <c r="K74" s="53">
        <v>1</v>
      </c>
      <c r="L74" s="51"/>
      <c r="M74" s="53">
        <v>2</v>
      </c>
      <c r="N74" s="51"/>
      <c r="O74" s="53">
        <v>3</v>
      </c>
      <c r="P74" s="51"/>
      <c r="Q74" s="53">
        <v>2</v>
      </c>
      <c r="R74" s="49"/>
      <c r="S74" s="50">
        <v>7</v>
      </c>
      <c r="T74" s="51"/>
      <c r="U74" s="51">
        <v>3</v>
      </c>
    </row>
    <row r="75" spans="1:21" ht="11.1" customHeight="1">
      <c r="A75" s="3" t="s">
        <v>170</v>
      </c>
      <c r="B75" s="47"/>
      <c r="C75" s="48">
        <v>34</v>
      </c>
      <c r="D75" s="47"/>
      <c r="E75" s="54">
        <v>7</v>
      </c>
      <c r="F75" s="47"/>
      <c r="G75" s="48">
        <v>6</v>
      </c>
      <c r="H75" s="52"/>
      <c r="I75" s="54">
        <v>1</v>
      </c>
      <c r="J75" s="52"/>
      <c r="K75" s="48">
        <v>4</v>
      </c>
      <c r="L75" s="52"/>
      <c r="M75" s="48">
        <v>3</v>
      </c>
      <c r="N75" s="47"/>
      <c r="O75" s="48">
        <v>3</v>
      </c>
      <c r="P75" s="47"/>
      <c r="Q75" s="48">
        <v>5</v>
      </c>
      <c r="R75" s="47"/>
      <c r="S75" s="48">
        <v>2</v>
      </c>
      <c r="T75" s="47"/>
      <c r="U75" s="47">
        <v>3</v>
      </c>
    </row>
    <row r="76" spans="1:21" ht="11.1" customHeight="1">
      <c r="A76" s="3" t="s">
        <v>171</v>
      </c>
      <c r="B76" s="49"/>
      <c r="C76" s="50">
        <v>47</v>
      </c>
      <c r="D76" s="49"/>
      <c r="E76" s="50">
        <v>17</v>
      </c>
      <c r="F76" s="49"/>
      <c r="G76" s="50">
        <v>8</v>
      </c>
      <c r="H76" s="49"/>
      <c r="I76" s="50">
        <v>1</v>
      </c>
      <c r="J76" s="49"/>
      <c r="K76" s="69">
        <v>1</v>
      </c>
      <c r="L76" s="51"/>
      <c r="M76" s="69">
        <v>2</v>
      </c>
      <c r="N76" s="49"/>
      <c r="O76" s="50">
        <v>4</v>
      </c>
      <c r="P76" s="66"/>
      <c r="Q76" s="50">
        <v>8</v>
      </c>
      <c r="R76" s="51"/>
      <c r="S76" s="50">
        <v>3</v>
      </c>
      <c r="T76" s="51"/>
      <c r="U76" s="51">
        <v>3</v>
      </c>
    </row>
    <row r="77" spans="1:21" ht="11.1" customHeight="1">
      <c r="A77" s="3" t="s">
        <v>172</v>
      </c>
      <c r="B77" s="47"/>
      <c r="C77" s="48">
        <v>29</v>
      </c>
      <c r="D77" s="47"/>
      <c r="E77" s="48">
        <v>10</v>
      </c>
      <c r="F77" s="47"/>
      <c r="G77" s="48">
        <v>2</v>
      </c>
      <c r="H77" s="47"/>
      <c r="I77" s="48">
        <v>1</v>
      </c>
      <c r="J77" s="67"/>
      <c r="K77" s="68">
        <v>2</v>
      </c>
      <c r="L77" s="67"/>
      <c r="M77" s="54">
        <v>1</v>
      </c>
      <c r="N77" s="47"/>
      <c r="O77" s="48">
        <v>3</v>
      </c>
      <c r="P77" s="47"/>
      <c r="Q77" s="48">
        <v>3</v>
      </c>
      <c r="R77" s="47"/>
      <c r="S77" s="48">
        <v>4</v>
      </c>
      <c r="T77" s="47"/>
      <c r="U77" s="67">
        <v>2</v>
      </c>
    </row>
    <row r="78" spans="1:21" ht="11.1" customHeight="1">
      <c r="A78" s="3" t="s">
        <v>173</v>
      </c>
      <c r="B78" s="49"/>
      <c r="C78" s="50">
        <v>43</v>
      </c>
      <c r="D78" s="49"/>
      <c r="E78" s="69">
        <v>11</v>
      </c>
      <c r="F78" s="49"/>
      <c r="G78" s="50">
        <v>8</v>
      </c>
      <c r="H78" s="51"/>
      <c r="I78" s="53">
        <v>1</v>
      </c>
      <c r="J78" s="49"/>
      <c r="K78" s="50">
        <v>5</v>
      </c>
      <c r="L78" s="49"/>
      <c r="M78" s="50">
        <v>5</v>
      </c>
      <c r="N78" s="49"/>
      <c r="O78" s="50">
        <v>4</v>
      </c>
      <c r="P78" s="49"/>
      <c r="Q78" s="50">
        <v>3</v>
      </c>
      <c r="R78" s="49"/>
      <c r="S78" s="50">
        <v>4</v>
      </c>
      <c r="T78" s="51"/>
      <c r="U78" s="51">
        <v>2</v>
      </c>
    </row>
    <row r="79" spans="1:21" ht="11.1" customHeight="1">
      <c r="A79" s="3" t="s">
        <v>174</v>
      </c>
      <c r="B79" s="47"/>
      <c r="C79" s="48">
        <v>44</v>
      </c>
      <c r="D79" s="47"/>
      <c r="E79" s="48">
        <v>5</v>
      </c>
      <c r="F79" s="47"/>
      <c r="G79" s="48">
        <v>7</v>
      </c>
      <c r="H79" s="47"/>
      <c r="I79" s="48">
        <v>1</v>
      </c>
      <c r="J79" s="47"/>
      <c r="K79" s="48">
        <v>8</v>
      </c>
      <c r="L79" s="67"/>
      <c r="M79" s="48">
        <v>3</v>
      </c>
      <c r="N79" s="47"/>
      <c r="O79" s="48">
        <v>10</v>
      </c>
      <c r="P79" s="52"/>
      <c r="Q79" s="48">
        <v>2</v>
      </c>
      <c r="R79" s="67"/>
      <c r="S79" s="68">
        <v>4</v>
      </c>
      <c r="T79" s="67"/>
      <c r="U79" s="47">
        <v>3</v>
      </c>
    </row>
    <row r="80" spans="1:21" ht="11.1" customHeight="1">
      <c r="A80" s="3" t="s">
        <v>175</v>
      </c>
      <c r="B80" s="49"/>
      <c r="C80" s="50">
        <v>37</v>
      </c>
      <c r="D80" s="49"/>
      <c r="E80" s="50">
        <v>11</v>
      </c>
      <c r="F80" s="49"/>
      <c r="G80" s="50">
        <v>5</v>
      </c>
      <c r="H80" s="66"/>
      <c r="I80" s="69">
        <v>1</v>
      </c>
      <c r="J80" s="66"/>
      <c r="K80" s="69">
        <v>1</v>
      </c>
      <c r="L80" s="51"/>
      <c r="M80" s="69">
        <v>2</v>
      </c>
      <c r="N80" s="66"/>
      <c r="O80" s="50">
        <v>4</v>
      </c>
      <c r="P80" s="51"/>
      <c r="Q80" s="53">
        <v>5</v>
      </c>
      <c r="R80" s="49"/>
      <c r="S80" s="50">
        <v>4</v>
      </c>
      <c r="T80" s="51"/>
      <c r="U80" s="51">
        <v>4</v>
      </c>
    </row>
    <row r="81" spans="1:21" ht="11.1" customHeight="1">
      <c r="A81" s="3" t="s">
        <v>176</v>
      </c>
      <c r="B81" s="47"/>
      <c r="C81" s="48">
        <v>13</v>
      </c>
      <c r="D81" s="47"/>
      <c r="E81" s="48">
        <v>10</v>
      </c>
      <c r="F81" s="47"/>
      <c r="G81" s="48">
        <v>3</v>
      </c>
      <c r="H81" s="47"/>
      <c r="I81" s="48" t="s">
        <v>18</v>
      </c>
      <c r="J81" s="47"/>
      <c r="K81" s="54" t="s">
        <v>18</v>
      </c>
      <c r="L81" s="52"/>
      <c r="M81" s="68" t="s">
        <v>18</v>
      </c>
      <c r="N81" s="52"/>
      <c r="O81" s="54" t="s">
        <v>18</v>
      </c>
      <c r="P81" s="52"/>
      <c r="Q81" s="54" t="s">
        <v>18</v>
      </c>
      <c r="R81" s="52"/>
      <c r="S81" s="54" t="s">
        <v>18</v>
      </c>
      <c r="T81" s="52"/>
      <c r="U81" s="52" t="s">
        <v>18</v>
      </c>
    </row>
    <row r="82" spans="1:21" ht="11.1" customHeight="1">
      <c r="A82" s="3" t="s">
        <v>177</v>
      </c>
      <c r="B82" s="49"/>
      <c r="C82" s="50">
        <v>20</v>
      </c>
      <c r="D82" s="49"/>
      <c r="E82" s="50">
        <v>14</v>
      </c>
      <c r="F82" s="49"/>
      <c r="G82" s="50">
        <v>6</v>
      </c>
      <c r="H82" s="49"/>
      <c r="I82" s="50" t="s">
        <v>18</v>
      </c>
      <c r="J82" s="66"/>
      <c r="K82" s="53" t="s">
        <v>18</v>
      </c>
      <c r="L82" s="51"/>
      <c r="M82" s="53" t="s">
        <v>18</v>
      </c>
      <c r="N82" s="51"/>
      <c r="O82" s="53">
        <v>0</v>
      </c>
      <c r="P82" s="51"/>
      <c r="Q82" s="53" t="s">
        <v>18</v>
      </c>
      <c r="R82" s="51"/>
      <c r="S82" s="53" t="s">
        <v>18</v>
      </c>
      <c r="T82" s="51"/>
      <c r="U82" s="51" t="s">
        <v>18</v>
      </c>
    </row>
    <row r="83" spans="1:21" ht="11.1" customHeight="1">
      <c r="A83" s="3" t="s">
        <v>178</v>
      </c>
      <c r="B83" s="47"/>
      <c r="C83" s="48">
        <v>11</v>
      </c>
      <c r="D83" s="52"/>
      <c r="E83" s="54">
        <v>7</v>
      </c>
      <c r="F83" s="47"/>
      <c r="G83" s="48">
        <v>3</v>
      </c>
      <c r="H83" s="52"/>
      <c r="I83" s="54" t="s">
        <v>18</v>
      </c>
      <c r="J83" s="52"/>
      <c r="K83" s="54" t="s">
        <v>18</v>
      </c>
      <c r="L83" s="52"/>
      <c r="M83" s="54">
        <v>1</v>
      </c>
      <c r="N83" s="52"/>
      <c r="O83" s="54" t="s">
        <v>18</v>
      </c>
      <c r="P83" s="52"/>
      <c r="Q83" s="54" t="s">
        <v>18</v>
      </c>
      <c r="R83" s="52"/>
      <c r="S83" s="54" t="s">
        <v>18</v>
      </c>
      <c r="T83" s="52"/>
      <c r="U83" s="52">
        <v>0</v>
      </c>
    </row>
    <row r="84" spans="1:21" ht="11.1" customHeight="1">
      <c r="A84" s="3" t="s">
        <v>179</v>
      </c>
      <c r="B84" s="49"/>
      <c r="C84" s="50">
        <v>5</v>
      </c>
      <c r="D84" s="51"/>
      <c r="E84" s="53">
        <v>3</v>
      </c>
      <c r="F84" s="49"/>
      <c r="G84" s="50">
        <v>2</v>
      </c>
      <c r="H84" s="51"/>
      <c r="I84" s="53" t="s">
        <v>18</v>
      </c>
      <c r="J84" s="51"/>
      <c r="K84" s="53" t="s">
        <v>18</v>
      </c>
      <c r="L84" s="51"/>
      <c r="M84" s="53" t="s">
        <v>18</v>
      </c>
      <c r="N84" s="51"/>
      <c r="O84" s="53" t="s">
        <v>18</v>
      </c>
      <c r="P84" s="51"/>
      <c r="Q84" s="53" t="s">
        <v>18</v>
      </c>
      <c r="R84" s="51"/>
      <c r="S84" s="53">
        <v>0</v>
      </c>
      <c r="T84" s="51"/>
      <c r="U84" s="51" t="s">
        <v>18</v>
      </c>
    </row>
    <row r="85" spans="1:21" ht="11.1" customHeight="1">
      <c r="A85" s="3" t="s">
        <v>180</v>
      </c>
      <c r="B85" s="47"/>
      <c r="C85" s="48">
        <v>19</v>
      </c>
      <c r="D85" s="52"/>
      <c r="E85" s="48">
        <v>11</v>
      </c>
      <c r="F85" s="47"/>
      <c r="G85" s="48">
        <v>6</v>
      </c>
      <c r="H85" s="47"/>
      <c r="I85" s="48">
        <v>1</v>
      </c>
      <c r="J85" s="47"/>
      <c r="K85" s="48" t="s">
        <v>18</v>
      </c>
      <c r="L85" s="67"/>
      <c r="M85" s="48" t="s">
        <v>18</v>
      </c>
      <c r="N85" s="52"/>
      <c r="O85" s="48">
        <v>0</v>
      </c>
      <c r="P85" s="47"/>
      <c r="Q85" s="48" t="s">
        <v>18</v>
      </c>
      <c r="R85" s="67"/>
      <c r="S85" s="54" t="s">
        <v>18</v>
      </c>
      <c r="T85" s="52"/>
      <c r="U85" s="52" t="s">
        <v>18</v>
      </c>
    </row>
    <row r="86" spans="1:21" ht="11.1" customHeight="1">
      <c r="A86" s="3" t="s">
        <v>181</v>
      </c>
      <c r="B86" s="49"/>
      <c r="C86" s="50">
        <v>20</v>
      </c>
      <c r="D86" s="51"/>
      <c r="E86" s="53">
        <v>8</v>
      </c>
      <c r="F86" s="51"/>
      <c r="G86" s="53">
        <v>10</v>
      </c>
      <c r="H86" s="66"/>
      <c r="I86" s="53">
        <v>1</v>
      </c>
      <c r="J86" s="49"/>
      <c r="K86" s="50">
        <v>0</v>
      </c>
      <c r="L86" s="49"/>
      <c r="M86" s="53">
        <v>0</v>
      </c>
      <c r="N86" s="51"/>
      <c r="O86" s="69" t="s">
        <v>18</v>
      </c>
      <c r="P86" s="49"/>
      <c r="Q86" s="50" t="s">
        <v>18</v>
      </c>
      <c r="R86" s="51"/>
      <c r="S86" s="53" t="s">
        <v>18</v>
      </c>
      <c r="T86" s="51"/>
      <c r="U86" s="51">
        <v>0</v>
      </c>
    </row>
    <row r="87" spans="1:21" ht="11.1" customHeight="1">
      <c r="A87" s="3" t="s">
        <v>182</v>
      </c>
      <c r="B87" s="47"/>
      <c r="C87" s="48">
        <v>9</v>
      </c>
      <c r="D87" s="52"/>
      <c r="E87" s="54" t="s">
        <v>18</v>
      </c>
      <c r="F87" s="52"/>
      <c r="G87" s="54" t="s">
        <v>18</v>
      </c>
      <c r="H87" s="52"/>
      <c r="I87" s="54">
        <v>1</v>
      </c>
      <c r="J87" s="47"/>
      <c r="K87" s="48">
        <v>6</v>
      </c>
      <c r="L87" s="52"/>
      <c r="M87" s="54">
        <v>2</v>
      </c>
      <c r="N87" s="52"/>
      <c r="O87" s="54" t="s">
        <v>18</v>
      </c>
      <c r="P87" s="52"/>
      <c r="Q87" s="54" t="s">
        <v>18</v>
      </c>
      <c r="R87" s="52"/>
      <c r="S87" s="54">
        <v>0</v>
      </c>
      <c r="T87" s="52"/>
      <c r="U87" s="52" t="s">
        <v>18</v>
      </c>
    </row>
    <row r="88" spans="1:21" ht="11.1" customHeight="1">
      <c r="A88" s="3" t="s">
        <v>183</v>
      </c>
      <c r="B88" s="51"/>
      <c r="C88" s="50">
        <v>15</v>
      </c>
      <c r="D88" s="51"/>
      <c r="E88" s="53" t="s">
        <v>18</v>
      </c>
      <c r="F88" s="51"/>
      <c r="G88" s="53" t="s">
        <v>18</v>
      </c>
      <c r="H88" s="51"/>
      <c r="I88" s="53" t="s">
        <v>18</v>
      </c>
      <c r="J88" s="51"/>
      <c r="K88" s="50" t="s">
        <v>18</v>
      </c>
      <c r="L88" s="51"/>
      <c r="M88" s="53" t="s">
        <v>18</v>
      </c>
      <c r="N88" s="51"/>
      <c r="O88" s="53">
        <v>10</v>
      </c>
      <c r="P88" s="51"/>
      <c r="Q88" s="53">
        <v>6</v>
      </c>
      <c r="R88" s="51"/>
      <c r="S88" s="53" t="s">
        <v>18</v>
      </c>
      <c r="T88" s="51"/>
      <c r="U88" s="51" t="s">
        <v>18</v>
      </c>
    </row>
    <row r="89" spans="1:21" ht="11.1" customHeight="1">
      <c r="A89" s="3" t="s">
        <v>184</v>
      </c>
      <c r="B89" s="47"/>
      <c r="C89" s="48">
        <v>22</v>
      </c>
      <c r="D89" s="52"/>
      <c r="E89" s="54">
        <v>9</v>
      </c>
      <c r="F89" s="52"/>
      <c r="G89" s="54">
        <v>5</v>
      </c>
      <c r="H89" s="52"/>
      <c r="I89" s="54">
        <v>1</v>
      </c>
      <c r="J89" s="47"/>
      <c r="K89" s="48" t="s">
        <v>18</v>
      </c>
      <c r="L89" s="52"/>
      <c r="M89" s="54">
        <v>0</v>
      </c>
      <c r="N89" s="52"/>
      <c r="O89" s="54">
        <v>5</v>
      </c>
      <c r="P89" s="52"/>
      <c r="Q89" s="54">
        <v>2</v>
      </c>
      <c r="R89" s="52"/>
      <c r="S89" s="54" t="s">
        <v>18</v>
      </c>
      <c r="T89" s="52"/>
      <c r="U89" s="52" t="s">
        <v>18</v>
      </c>
    </row>
    <row r="90" spans="1:21" ht="11.1" customHeight="1">
      <c r="A90" s="3" t="s">
        <v>185</v>
      </c>
      <c r="B90" s="49"/>
      <c r="C90" s="50">
        <v>5</v>
      </c>
      <c r="D90" s="66"/>
      <c r="E90" s="69" t="s">
        <v>18</v>
      </c>
      <c r="F90" s="51"/>
      <c r="G90" s="69" t="s">
        <v>18</v>
      </c>
      <c r="H90" s="66"/>
      <c r="I90" s="69" t="s">
        <v>18</v>
      </c>
      <c r="J90" s="49"/>
      <c r="K90" s="50" t="s">
        <v>18</v>
      </c>
      <c r="L90" s="49"/>
      <c r="M90" s="69" t="s">
        <v>18</v>
      </c>
      <c r="N90" s="51"/>
      <c r="O90" s="69" t="s">
        <v>18</v>
      </c>
      <c r="P90" s="51"/>
      <c r="Q90" s="53" t="s">
        <v>18</v>
      </c>
      <c r="R90" s="51"/>
      <c r="S90" s="53" t="s">
        <v>18</v>
      </c>
      <c r="T90" s="51"/>
      <c r="U90" s="51">
        <v>5</v>
      </c>
    </row>
    <row r="91" spans="1:21" ht="11.1" customHeight="1">
      <c r="A91" s="3" t="s">
        <v>186</v>
      </c>
      <c r="B91" s="47"/>
      <c r="C91" s="48">
        <v>12</v>
      </c>
      <c r="D91" s="52"/>
      <c r="E91" s="54" t="s">
        <v>18</v>
      </c>
      <c r="F91" s="52"/>
      <c r="G91" s="54" t="s">
        <v>18</v>
      </c>
      <c r="H91" s="52"/>
      <c r="I91" s="54" t="s">
        <v>18</v>
      </c>
      <c r="J91" s="47"/>
      <c r="K91" s="48" t="s">
        <v>18</v>
      </c>
      <c r="L91" s="52"/>
      <c r="M91" s="54" t="s">
        <v>18</v>
      </c>
      <c r="N91" s="52"/>
      <c r="O91" s="54" t="s">
        <v>18</v>
      </c>
      <c r="P91" s="52"/>
      <c r="Q91" s="54" t="s">
        <v>18</v>
      </c>
      <c r="R91" s="52"/>
      <c r="S91" s="54" t="s">
        <v>18</v>
      </c>
      <c r="T91" s="52"/>
      <c r="U91" s="52">
        <v>12</v>
      </c>
    </row>
    <row r="92" spans="1:21" ht="11.1" customHeight="1">
      <c r="A92" s="3" t="s">
        <v>187</v>
      </c>
      <c r="B92" s="49">
        <v>183</v>
      </c>
      <c r="C92" s="50">
        <v>241</v>
      </c>
      <c r="D92" s="51">
        <v>38</v>
      </c>
      <c r="E92" s="53">
        <v>57</v>
      </c>
      <c r="F92" s="51">
        <v>19</v>
      </c>
      <c r="G92" s="53">
        <v>27</v>
      </c>
      <c r="H92" s="51">
        <v>4</v>
      </c>
      <c r="I92" s="53">
        <v>5</v>
      </c>
      <c r="J92" s="49">
        <v>16</v>
      </c>
      <c r="K92" s="50">
        <v>28</v>
      </c>
      <c r="L92" s="51">
        <v>17</v>
      </c>
      <c r="M92" s="53">
        <v>16</v>
      </c>
      <c r="N92" s="51">
        <v>20</v>
      </c>
      <c r="O92" s="53">
        <v>31</v>
      </c>
      <c r="P92" s="51">
        <v>35</v>
      </c>
      <c r="Q92" s="53">
        <v>37</v>
      </c>
      <c r="R92" s="51">
        <v>23</v>
      </c>
      <c r="S92" s="53">
        <v>23</v>
      </c>
      <c r="T92" s="51">
        <v>12</v>
      </c>
      <c r="U92" s="51">
        <v>18</v>
      </c>
    </row>
    <row r="93" spans="1:21" ht="11.1" customHeight="1">
      <c r="A93" s="3" t="s">
        <v>188</v>
      </c>
      <c r="B93" s="47"/>
      <c r="C93" s="48">
        <v>807</v>
      </c>
      <c r="D93" s="52"/>
      <c r="E93" s="54">
        <v>177</v>
      </c>
      <c r="F93" s="52"/>
      <c r="G93" s="54">
        <v>169</v>
      </c>
      <c r="H93" s="52"/>
      <c r="I93" s="54">
        <v>26</v>
      </c>
      <c r="J93" s="47"/>
      <c r="K93" s="68">
        <v>93</v>
      </c>
      <c r="L93" s="52"/>
      <c r="M93" s="54">
        <v>44</v>
      </c>
      <c r="N93" s="52"/>
      <c r="O93" s="54">
        <v>148</v>
      </c>
      <c r="P93" s="52"/>
      <c r="Q93" s="54">
        <v>47</v>
      </c>
      <c r="R93" s="52"/>
      <c r="S93" s="54">
        <v>74</v>
      </c>
      <c r="T93" s="52"/>
      <c r="U93" s="52">
        <v>29</v>
      </c>
    </row>
    <row r="94" spans="1:21" ht="11.1" customHeight="1">
      <c r="A94" s="3" t="s">
        <v>189</v>
      </c>
      <c r="B94" s="49"/>
      <c r="C94" s="50">
        <v>354</v>
      </c>
      <c r="D94" s="66"/>
      <c r="E94" s="69">
        <v>165</v>
      </c>
      <c r="F94" s="51"/>
      <c r="G94" s="69">
        <v>163</v>
      </c>
      <c r="H94" s="66"/>
      <c r="I94" s="69">
        <v>25</v>
      </c>
      <c r="J94" s="49"/>
      <c r="K94" s="50">
        <v>0</v>
      </c>
      <c r="L94" s="49"/>
      <c r="M94" s="69">
        <v>0</v>
      </c>
      <c r="N94" s="51"/>
      <c r="O94" s="69">
        <v>0</v>
      </c>
      <c r="P94" s="51"/>
      <c r="Q94" s="53" t="s">
        <v>18</v>
      </c>
      <c r="R94" s="51"/>
      <c r="S94" s="53" t="s">
        <v>18</v>
      </c>
      <c r="T94" s="51"/>
      <c r="U94" s="51">
        <v>0</v>
      </c>
    </row>
    <row r="95" spans="1:21" ht="11.1" customHeight="1">
      <c r="A95" s="3" t="s">
        <v>190</v>
      </c>
      <c r="B95" s="47"/>
      <c r="C95" s="48">
        <v>210</v>
      </c>
      <c r="D95" s="52"/>
      <c r="E95" s="54">
        <v>91</v>
      </c>
      <c r="F95" s="52"/>
      <c r="G95" s="54">
        <v>46</v>
      </c>
      <c r="H95" s="52"/>
      <c r="I95" s="54">
        <v>6</v>
      </c>
      <c r="J95" s="47"/>
      <c r="K95" s="48">
        <v>7</v>
      </c>
      <c r="L95" s="52"/>
      <c r="M95" s="54">
        <v>4</v>
      </c>
      <c r="N95" s="52"/>
      <c r="O95" s="54">
        <v>17</v>
      </c>
      <c r="P95" s="52"/>
      <c r="Q95" s="54">
        <v>18</v>
      </c>
      <c r="R95" s="52"/>
      <c r="S95" s="54">
        <v>16</v>
      </c>
      <c r="T95" s="52"/>
      <c r="U95" s="52">
        <v>6</v>
      </c>
    </row>
    <row r="96" spans="1:21" ht="11.1" customHeight="1">
      <c r="A96" s="3" t="s">
        <v>191</v>
      </c>
      <c r="B96" s="49"/>
      <c r="C96" s="50">
        <v>60</v>
      </c>
      <c r="D96" s="51"/>
      <c r="E96" s="53">
        <v>18</v>
      </c>
      <c r="F96" s="51"/>
      <c r="G96" s="53">
        <v>8</v>
      </c>
      <c r="H96" s="51"/>
      <c r="I96" s="53">
        <v>1</v>
      </c>
      <c r="J96" s="49"/>
      <c r="K96" s="50">
        <v>3</v>
      </c>
      <c r="L96" s="51"/>
      <c r="M96" s="53">
        <v>2</v>
      </c>
      <c r="N96" s="51"/>
      <c r="O96" s="53">
        <v>10</v>
      </c>
      <c r="P96" s="51"/>
      <c r="Q96" s="53">
        <v>5</v>
      </c>
      <c r="R96" s="51"/>
      <c r="S96" s="53">
        <v>8</v>
      </c>
      <c r="T96" s="51"/>
      <c r="U96" s="51">
        <v>5</v>
      </c>
    </row>
    <row r="97" spans="1:21" ht="11.1" customHeight="1">
      <c r="A97" s="3" t="s">
        <v>192</v>
      </c>
      <c r="B97" s="47"/>
      <c r="C97" s="48">
        <v>70</v>
      </c>
      <c r="D97" s="52"/>
      <c r="E97" s="54" t="s">
        <v>18</v>
      </c>
      <c r="F97" s="52"/>
      <c r="G97" s="54" t="s">
        <v>18</v>
      </c>
      <c r="H97" s="52"/>
      <c r="I97" s="54" t="s">
        <v>18</v>
      </c>
      <c r="J97" s="47"/>
      <c r="K97" s="48" t="s">
        <v>18</v>
      </c>
      <c r="L97" s="52"/>
      <c r="M97" s="54" t="s">
        <v>18</v>
      </c>
      <c r="N97" s="52"/>
      <c r="O97" s="54" t="s">
        <v>18</v>
      </c>
      <c r="P97" s="52"/>
      <c r="Q97" s="54" t="s">
        <v>18</v>
      </c>
      <c r="R97" s="52"/>
      <c r="S97" s="54">
        <v>0</v>
      </c>
      <c r="T97" s="52"/>
      <c r="U97" s="52">
        <v>70</v>
      </c>
    </row>
    <row r="98" spans="1:21" ht="11.1" customHeight="1">
      <c r="A98" s="108" t="s">
        <v>53</v>
      </c>
      <c r="B98" s="109">
        <v>358</v>
      </c>
      <c r="C98" s="110">
        <v>284</v>
      </c>
      <c r="D98" s="111">
        <v>79</v>
      </c>
      <c r="E98" s="112">
        <v>73</v>
      </c>
      <c r="F98" s="111">
        <v>38</v>
      </c>
      <c r="G98" s="112">
        <v>40</v>
      </c>
      <c r="H98" s="111">
        <v>10</v>
      </c>
      <c r="I98" s="112">
        <v>4</v>
      </c>
      <c r="J98" s="109">
        <v>44</v>
      </c>
      <c r="K98" s="110">
        <v>29</v>
      </c>
      <c r="L98" s="111">
        <v>16</v>
      </c>
      <c r="M98" s="112">
        <v>13</v>
      </c>
      <c r="N98" s="111">
        <v>75</v>
      </c>
      <c r="O98" s="112">
        <v>40</v>
      </c>
      <c r="P98" s="111">
        <v>27</v>
      </c>
      <c r="Q98" s="112">
        <v>27</v>
      </c>
      <c r="R98" s="111">
        <v>34</v>
      </c>
      <c r="S98" s="112">
        <v>34</v>
      </c>
      <c r="T98" s="111">
        <v>35</v>
      </c>
      <c r="U98" s="111">
        <v>24</v>
      </c>
    </row>
  </sheetData>
  <mergeCells count="12">
    <mergeCell ref="A1:U1"/>
    <mergeCell ref="A2:A3"/>
    <mergeCell ref="B2:C2"/>
    <mergeCell ref="D2:E2"/>
    <mergeCell ref="F2:G2"/>
    <mergeCell ref="H2:I2"/>
    <mergeCell ref="J2:K2"/>
    <mergeCell ref="L2:M2"/>
    <mergeCell ref="N2:O2"/>
    <mergeCell ref="P2:Q2"/>
    <mergeCell ref="R2:S2"/>
    <mergeCell ref="T2:U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2</vt:i4>
      </vt:variant>
    </vt:vector>
  </HeadingPairs>
  <TitlesOfParts>
    <vt:vector size="25" baseType="lpstr">
      <vt:lpstr>Inhaltsverzeichnis</vt:lpstr>
      <vt:lpstr>10+ TRW in % Mo-So</vt:lpstr>
      <vt:lpstr>10+ TRW in Tsd Mo-So</vt:lpstr>
      <vt:lpstr>10+ MA Mo-So</vt:lpstr>
      <vt:lpstr>10+ TRW in % Mo-Fr</vt:lpstr>
      <vt:lpstr>10+ TRW in Tsd Mo-Fr</vt:lpstr>
      <vt:lpstr>10+ MA Mo-Fr</vt:lpstr>
      <vt:lpstr>14-49 TRW in % Mo-So</vt:lpstr>
      <vt:lpstr>14-49 TRW in Tsd Mo-So</vt:lpstr>
      <vt:lpstr>14-49 MA Mo-So</vt:lpstr>
      <vt:lpstr>14-49 TRW in % Mo-Fr</vt:lpstr>
      <vt:lpstr>14-49 TRW in Tsd Mo-Fr</vt:lpstr>
      <vt:lpstr>14-49 MA Mo-Fr</vt:lpstr>
      <vt:lpstr>35+ TRW in % Mo-So</vt:lpstr>
      <vt:lpstr>35+ TRW in Tsd Mo-So</vt:lpstr>
      <vt:lpstr>35+ MA Mo-So</vt:lpstr>
      <vt:lpstr>35+ TRW in % Mo-Fr</vt:lpstr>
      <vt:lpstr>35+ TRW in Tsd Mo-Fr</vt:lpstr>
      <vt:lpstr>35+ MA Mo-Fr</vt:lpstr>
      <vt:lpstr>Grundgesamtheit</vt:lpstr>
      <vt:lpstr>Verbreitungsgebiete</vt:lpstr>
      <vt:lpstr>Sign._SB_2025_4</vt:lpstr>
      <vt:lpstr>Definitionen</vt:lpstr>
      <vt:lpstr>Grundgesamtheit!Druckbereich</vt:lpstr>
      <vt:lpstr>Verbreitungsgebiete!Druckbereich</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Mattern</dc:creator>
  <cp:lastModifiedBy>Stefan Gensasz</cp:lastModifiedBy>
  <dcterms:created xsi:type="dcterms:W3CDTF">2011-08-01T14:22:18Z</dcterms:created>
  <dcterms:modified xsi:type="dcterms:W3CDTF">2026-01-28T12:05:07Z</dcterms:modified>
</cp:coreProperties>
</file>