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P:\02_Basisunterlagen\01 RMS Portfolio\02 RMS Tarife\2025\"/>
    </mc:Choice>
  </mc:AlternateContent>
  <xr:revisionPtr revIDLastSave="0" documentId="13_ncr:1_{690FF2BA-55B0-420F-B84F-6F4304B88107}" xr6:coauthVersionLast="47" xr6:coauthVersionMax="47" xr10:uidLastSave="{00000000-0000-0000-0000-000000000000}"/>
  <bookViews>
    <workbookView xWindow="0" yWindow="0" windowWidth="25800" windowHeight="21000" tabRatio="715" activeTab="3" xr2:uid="{00000000-000D-0000-FFFF-FFFF00000000}"/>
  </bookViews>
  <sheets>
    <sheet name="RMS Rabatte" sheetId="228" r:id="rId1"/>
    <sheet name="RMS Zusatzangebote" sheetId="229" r:id="rId2"/>
    <sheet name="RMS TOP nach Monaten" sheetId="230" r:id="rId3"/>
    <sheet name="Kombi Ost" sheetId="231" r:id="rId4"/>
    <sheet name="Kombi Nord" sheetId="232" r:id="rId5"/>
    <sheet name="Kombi Süd" sheetId="233" r:id="rId6"/>
    <sheet name="Kombi West" sheetId="234" r:id="rId7"/>
    <sheet name="RMS WG" sheetId="235" r:id="rId8"/>
    <sheet name="RMS Singlespots" sheetId="236" r:id="rId9"/>
    <sheet name="RMS Online Audio" sheetId="237" r:id="rId10"/>
  </sheets>
  <definedNames>
    <definedName name="_xlnm.Print_Area" localSheetId="9">'RMS Online Audio'!$A$1:$D$32</definedName>
    <definedName name="_xlnm.Print_Titles" localSheetId="3">'Kombi Ost'!$A:$A</definedName>
    <definedName name="_xlnm.Print_Titles" localSheetId="0">'RMS Rabatte'!$A:$A</definedName>
    <definedName name="_xlnm.Print_Titles" localSheetId="2">'RMS TOP nach Monaten'!$A:$A</definedName>
    <definedName name="_xlnm.Print_Titles" localSheetId="7">'RMS WG'!$A:$A</definedName>
    <definedName name="_xlnm.Print_Titles" localSheetId="1">'RMS Zusatzangebote'!$B:$B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H6" i="230" l="1"/>
  <c r="BG6" i="230"/>
  <c r="BD6" i="230"/>
  <c r="BE6" i="230" s="1"/>
  <c r="BC6" i="230"/>
  <c r="BB6" i="230"/>
  <c r="AZ6" i="230"/>
  <c r="AY6" i="230"/>
  <c r="AX6" i="230"/>
  <c r="BA6" i="230" s="1"/>
  <c r="AW6" i="230"/>
  <c r="AS6" i="230"/>
  <c r="AO6" i="230"/>
  <c r="AK6" i="230"/>
  <c r="AG6" i="230"/>
  <c r="AC6" i="230"/>
  <c r="Y6" i="230"/>
  <c r="U6" i="230"/>
  <c r="Q6" i="230"/>
  <c r="M6" i="230"/>
  <c r="I6" i="230"/>
  <c r="E6" i="230"/>
  <c r="BF6" i="230" l="1"/>
  <c r="BI6" i="230" s="1"/>
  <c r="D5" i="235" l="1"/>
  <c r="D5" i="234"/>
  <c r="D5" i="233"/>
  <c r="D5" i="232"/>
  <c r="D5" i="231"/>
</calcChain>
</file>

<file path=xl/sharedStrings.xml><?xml version="1.0" encoding="utf-8"?>
<sst xmlns="http://schemas.openxmlformats.org/spreadsheetml/2006/main" count="415" uniqueCount="202">
  <si>
    <t>Uhrzeit</t>
  </si>
  <si>
    <t>Stunde</t>
  </si>
  <si>
    <t>Mo-Fr</t>
  </si>
  <si>
    <t>Mo-So</t>
  </si>
  <si>
    <t>Tage</t>
  </si>
  <si>
    <t xml:space="preserve"> 7:00 - 8:00</t>
  </si>
  <si>
    <t xml:space="preserve"> 8:00 - 9:00</t>
  </si>
  <si>
    <t xml:space="preserve"> 9:00 - 10:00</t>
  </si>
  <si>
    <t>10:00 - 11:00</t>
  </si>
  <si>
    <t>11:00 - 12:00</t>
  </si>
  <si>
    <t>12:00 - 13:00</t>
  </si>
  <si>
    <t>13:00 - 14:00</t>
  </si>
  <si>
    <t>14:00 - 15:00</t>
  </si>
  <si>
    <t>15:00 - 16:00</t>
  </si>
  <si>
    <t>16:00 - 17:00</t>
  </si>
  <si>
    <t>17:00 - 18:00</t>
  </si>
  <si>
    <t>18:00 - 19:00</t>
  </si>
  <si>
    <t>19:00 - 20:00</t>
  </si>
  <si>
    <t>20:00 - 21:00</t>
  </si>
  <si>
    <t>21:00 - 22:00</t>
  </si>
  <si>
    <t>6:00-18:00</t>
  </si>
  <si>
    <t>Sa-So,
Fei</t>
  </si>
  <si>
    <t xml:space="preserve"> 6:00 - 7:00</t>
  </si>
  <si>
    <t xml:space="preserve"> 5:00 - 6:00</t>
  </si>
  <si>
    <t>5:00 - 6:00</t>
  </si>
  <si>
    <t>Sa</t>
  </si>
  <si>
    <t>6:00 - 7:00</t>
  </si>
  <si>
    <t xml:space="preserve"> </t>
  </si>
  <si>
    <t>Jänner-Dez. 2025</t>
  </si>
  <si>
    <t xml:space="preserve">Rabatte pro Jahr und Kunde </t>
  </si>
  <si>
    <t>Umsatz in €</t>
  </si>
  <si>
    <t>Rabatt in %</t>
  </si>
  <si>
    <t>ab</t>
  </si>
  <si>
    <t>Gilt für alle Buchungen der RMS TOP Kombi sowie auf allen</t>
  </si>
  <si>
    <t>regionalen Teilkombis, Winning Generation und Singlespots.</t>
  </si>
  <si>
    <t>Zusatzangebote</t>
  </si>
  <si>
    <t>Kombi</t>
  </si>
  <si>
    <t>Aufschläge</t>
  </si>
  <si>
    <t>Sonderplatzierung *</t>
  </si>
  <si>
    <t xml:space="preserve"> innerhalb eines Werbeblocks</t>
  </si>
  <si>
    <t>TOP und alle Teilkombis (Ost, Nord,
Süd, West, Winning Generation)</t>
  </si>
  <si>
    <t>Time Shift Targeting</t>
  </si>
  <si>
    <t xml:space="preserve"> Zeitversetzte Ausstrahlung eines Spots.
 Beispiele: Wetter Targeting (Schön-/
 Schlechtwetter), Schulstart, Grippewelle</t>
  </si>
  <si>
    <t>TOP Kombi</t>
  </si>
  <si>
    <t>30% vom
Jahres-Ø-Tarif</t>
  </si>
  <si>
    <t>Motivsplit</t>
  </si>
  <si>
    <t>Zeitgleiche Ausstrahlung unterschiedlicher Spots, nur auf Anfrage</t>
  </si>
  <si>
    <t>auf Anfrage</t>
  </si>
  <si>
    <t>Apotheker-Zuschlag</t>
  </si>
  <si>
    <t>5 Sekunden Allonge pro Spot für OTC-Produkte</t>
  </si>
  <si>
    <t>TOP Kombi
Bei Teilkomibs auf Anfrage</t>
  </si>
  <si>
    <t xml:space="preserve">* Die Sonderplatzierung wird ausschließlich bei UKW- sowie DABplus-Übertragung garantiert. </t>
  </si>
  <si>
    <t>JÄNNER</t>
  </si>
  <si>
    <t>FEBER</t>
  </si>
  <si>
    <t>MÄRZ</t>
  </si>
  <si>
    <t>APRIL</t>
  </si>
  <si>
    <t>MAI</t>
  </si>
  <si>
    <t>JUNI</t>
  </si>
  <si>
    <t>JULI</t>
  </si>
  <si>
    <t>AUGUST</t>
  </si>
  <si>
    <t>SEPTEMBER</t>
  </si>
  <si>
    <t>OKTOBER</t>
  </si>
  <si>
    <t>NOVEMBER</t>
  </si>
  <si>
    <t>DEZEMBER</t>
  </si>
  <si>
    <t>Durchschnitt</t>
  </si>
  <si>
    <t>So/Ft.</t>
  </si>
  <si>
    <t xml:space="preserve">Alle Preisangaben in Euro pro Sekunde. Alle Preise verstehen sich zzgl. 5% Werbeabgabe und 20% Mwst. </t>
  </si>
  <si>
    <t xml:space="preserve">Es gelten die allgemeinen Geschäftsbedingungen sowie unsere Zahlungskonditionen. Druckfehler vorbehalten. </t>
  </si>
  <si>
    <t>RMS Kombi
OST</t>
  </si>
  <si>
    <t>Euro</t>
  </si>
  <si>
    <t>RMS Kombi
NORD</t>
  </si>
  <si>
    <t>RMS Kombi
SÜD</t>
  </si>
  <si>
    <t>RMS Kombi
WEST</t>
  </si>
  <si>
    <t>RMS Kombi
WinningGeneration</t>
  </si>
  <si>
    <t>Jänner bis Juni</t>
  </si>
  <si>
    <t>Juli/August</t>
  </si>
  <si>
    <t>Sept. bis Dez.</t>
  </si>
  <si>
    <t>Jänner-Dezember</t>
  </si>
  <si>
    <t>6:00 - 9:00</t>
  </si>
  <si>
    <t xml:space="preserve"> 9:00 - 12:00</t>
  </si>
  <si>
    <t xml:space="preserve"> 12:00 - 16:00</t>
  </si>
  <si>
    <t xml:space="preserve"> 16:00 - 20:00</t>
  </si>
  <si>
    <t>Preis pro Sekunde in €</t>
  </si>
  <si>
    <t>Angaben als TKP in €
Maximale Spotlänge 30 Sekunden</t>
  </si>
  <si>
    <r>
      <t xml:space="preserve">In/PreStream Spot Mix </t>
    </r>
    <r>
      <rPr>
        <b/>
        <vertAlign val="superscript"/>
        <sz val="10"/>
        <color theme="1"/>
        <rFont val="Arial"/>
        <family val="2"/>
      </rPr>
      <t>1</t>
    </r>
  </si>
  <si>
    <r>
      <t xml:space="preserve">InStream Spot </t>
    </r>
    <r>
      <rPr>
        <b/>
        <vertAlign val="superscript"/>
        <sz val="10"/>
        <color theme="1"/>
        <rFont val="Arial"/>
        <family val="2"/>
      </rPr>
      <t>2</t>
    </r>
  </si>
  <si>
    <r>
      <t xml:space="preserve">PreStream Spot </t>
    </r>
    <r>
      <rPr>
        <b/>
        <vertAlign val="superscript"/>
        <sz val="10"/>
        <color theme="1"/>
        <rFont val="Arial"/>
        <family val="2"/>
      </rPr>
      <t>2</t>
    </r>
  </si>
  <si>
    <r>
      <t xml:space="preserve">Audio sync Display </t>
    </r>
    <r>
      <rPr>
        <b/>
        <vertAlign val="superscript"/>
        <sz val="10"/>
        <color theme="1"/>
        <rFont val="Arial"/>
        <family val="2"/>
      </rPr>
      <t>3</t>
    </r>
  </si>
  <si>
    <t>Shake Me</t>
  </si>
  <si>
    <t xml:space="preserve">Dynamic Creative </t>
  </si>
  <si>
    <r>
      <t xml:space="preserve">Targeting </t>
    </r>
    <r>
      <rPr>
        <b/>
        <vertAlign val="superscript"/>
        <sz val="10"/>
        <color theme="1"/>
        <rFont val="Arial"/>
        <family val="2"/>
      </rPr>
      <t>4</t>
    </r>
  </si>
  <si>
    <t>15% Aufschlag</t>
  </si>
  <si>
    <r>
      <t xml:space="preserve">DMP-Targeting </t>
    </r>
    <r>
      <rPr>
        <b/>
        <vertAlign val="superscript"/>
        <sz val="10"/>
        <color theme="1"/>
        <rFont val="Arial"/>
        <family val="2"/>
      </rPr>
      <t>5</t>
    </r>
  </si>
  <si>
    <t>30% Aufschlag</t>
  </si>
  <si>
    <r>
      <rPr>
        <vertAlign val="superscript"/>
        <sz val="10"/>
        <rFont val="Arial"/>
        <family val="2"/>
      </rPr>
      <t>1</t>
    </r>
    <r>
      <rPr>
        <sz val="10"/>
        <rFont val="Arial"/>
        <family val="2"/>
      </rPr>
      <t xml:space="preserve"> fixierte 50:50 Aufteilung der gebuchten Impressions</t>
    </r>
  </si>
  <si>
    <r>
      <rPr>
        <vertAlign val="superscript"/>
        <sz val="10"/>
        <rFont val="Arial"/>
        <family val="2"/>
      </rPr>
      <t>2</t>
    </r>
    <r>
      <rPr>
        <sz val="10"/>
        <rFont val="Arial"/>
        <family val="2"/>
      </rPr>
      <t xml:space="preserve"> buchbar bei mindestens einer Woche durchgehendender Ausspielung</t>
    </r>
  </si>
  <si>
    <r>
      <rPr>
        <vertAlign val="superscript"/>
        <sz val="10"/>
        <rFont val="Arial"/>
        <family val="2"/>
      </rPr>
      <t>3</t>
    </r>
    <r>
      <rPr>
        <sz val="10"/>
        <rFont val="Arial"/>
        <family val="2"/>
      </rPr>
      <t xml:space="preserve"> Synchronausspielung von Display Ad und Audiospot</t>
    </r>
  </si>
  <si>
    <r>
      <rPr>
        <vertAlign val="superscript"/>
        <sz val="10"/>
        <rFont val="Arial"/>
        <family val="2"/>
      </rPr>
      <t>4</t>
    </r>
    <r>
      <rPr>
        <sz val="10"/>
        <rFont val="Arial"/>
        <family val="2"/>
      </rPr>
      <t xml:space="preserve"> z.B.: Geo-, Datum-/Uhrzeit-, Geräte-, Mood-, und Wetter-Targeting</t>
    </r>
  </si>
  <si>
    <r>
      <rPr>
        <vertAlign val="superscript"/>
        <sz val="10"/>
        <rFont val="Arial"/>
        <family val="2"/>
      </rPr>
      <t>5</t>
    </r>
    <r>
      <rPr>
        <sz val="10"/>
        <rFont val="Arial"/>
        <family val="2"/>
      </rPr>
      <t xml:space="preserve"> Ansprache konkreter Zielgruppen-Segmente</t>
    </r>
  </si>
  <si>
    <t>Targetingmöglichkeiten im RMS Online Audio Portfolio</t>
  </si>
  <si>
    <t>Geo-Targeting</t>
  </si>
  <si>
    <t>Die gezielte Aussteuerung der Kampagne in einzelnen Bundesländern, Städten oder 
PLZ sorgen für eine optimierte Ansprache.</t>
  </si>
  <si>
    <t>Datum-/Uhrzeit-Targeting</t>
  </si>
  <si>
    <t>Die Kampagne kann an unterschiedlichen Tagen und zu diversen Uhrzeiten ausgespielt werden.</t>
  </si>
  <si>
    <t>Geräte-Targeting</t>
  </si>
  <si>
    <t>Die Wahl des Endgerätes und/oder Betriebssystems kann bei der Ausspielung berücksichtigt werden.</t>
  </si>
  <si>
    <t>Mood-Targeting</t>
  </si>
  <si>
    <t>Unterschiedliche Mood-Pakete bieten das optimale Stimmungsumfeld für die Kampagne, z.B.: Sport, Party, Relax, Nostalgie.</t>
  </si>
  <si>
    <t>Wetter-Targeting</t>
  </si>
  <si>
    <t>Die Kampagne kann anhand definierter Wetterverhältnisse ausgeliefert werden. Dafür stehen über 70 Wetterlagen zur Verfügung, die alle zwei Stunden über den Adserver automatisch auf Aktualität geprüft werden.</t>
  </si>
  <si>
    <t>DMP-Targeting</t>
  </si>
  <si>
    <t>Dank unserer intelligenten RMS Data Management Platform (DMP) kann die Kampagne gezielt nach Soziodemografie sowie aufgrund bestimmter Verhaltensweisen und Interessen adressiert werden. Damit besteht die Möglichkeit datenbasierte Kampagnen punktgenau ohne Streuverlust an die passenden Audience Segmente auszuspielen, wie z.B.: Alter, Geschlecht, Bildung, Auto-Interessierte und PKW-Besitzer, Sport-Begeisterte, Early Adopter, Technik-Interessierte uvm.</t>
  </si>
  <si>
    <t xml:space="preserve">Die angeführten Tarife gelten für bis zu drei Spots pro Kampagne bei zeitgleicher Ausspielung. Alternierende zeitliche </t>
  </si>
  <si>
    <t>Ausspielung mehrerer Spots auf Anfrage. Sämtliche Tarife sind unabhängig von der Spotlänge (max. 30 Sekunden)</t>
  </si>
  <si>
    <t>und beziehen sich jeweils auf die Abrechnungseinheit von 1.000 vollständig erzielten Werbemittelkontakten.</t>
  </si>
  <si>
    <t>Alle Preisangaben sind in Euro und verstehen sich zzgl. 20% MwSt.</t>
  </si>
  <si>
    <t xml:space="preserve">Es gelten unsere allgemeinen Geschäftsbedingungen und Zahlungskonditionen. Satz- und Druckfehler vorbehalten. </t>
  </si>
  <si>
    <t>RMS
2025</t>
  </si>
  <si>
    <t>€ 60,00</t>
  </si>
  <si>
    <t>Singlespots
2025</t>
  </si>
  <si>
    <t>RMS TOP
2025</t>
  </si>
  <si>
    <t>1.1. - 31.1.2025</t>
  </si>
  <si>
    <t>1.2. - 28.2.2025</t>
  </si>
  <si>
    <t>1.3. - 31.3.2025</t>
  </si>
  <si>
    <t>1.4. - 30.4.2025</t>
  </si>
  <si>
    <t>1.5. - 31.5.2025</t>
  </si>
  <si>
    <t>1.6. - 30.6.2025</t>
  </si>
  <si>
    <t>1.7. - 31.7.2025</t>
  </si>
  <si>
    <t>1.8. - 31.8.2025</t>
  </si>
  <si>
    <t>1.9. - 30.9.2025</t>
  </si>
  <si>
    <t>1.10. - 31.10.2025</t>
  </si>
  <si>
    <t>1.11. - 30.11.2025</t>
  </si>
  <si>
    <t>1.12. - 31.12.2025</t>
  </si>
  <si>
    <t>1. Halbjahr 2025</t>
  </si>
  <si>
    <t>2. Halbjahr 2025</t>
  </si>
  <si>
    <t>22:00 - 5:00</t>
  </si>
  <si>
    <t>Online Audio
2025</t>
  </si>
  <si>
    <r>
      <t xml:space="preserve">Daily Soundwave </t>
    </r>
    <r>
      <rPr>
        <b/>
        <vertAlign val="superscript"/>
        <sz val="10"/>
        <color theme="1"/>
        <rFont val="Arial"/>
        <family val="2"/>
      </rPr>
      <t>6</t>
    </r>
  </si>
  <si>
    <r>
      <rPr>
        <vertAlign val="superscript"/>
        <sz val="10"/>
        <rFont val="Arial"/>
        <family val="2"/>
      </rPr>
      <t>6</t>
    </r>
    <r>
      <rPr>
        <sz val="10"/>
        <rFont val="Arial"/>
        <family val="2"/>
      </rPr>
      <t xml:space="preserve"> Buchung von 500.000 Impressions an einem Tag im RMS Digital Audio Portfolio</t>
    </r>
  </si>
  <si>
    <t xml:space="preserve">RMS Kombi OST (Wien/NÖ/Bgld.) = </t>
  </si>
  <si>
    <t>RMS Kombi NORD (Sbg./OÖ) =</t>
  </si>
  <si>
    <t>RMS Kombi SÜD (Stmk./Kntn.) =</t>
  </si>
  <si>
    <t>RMS Kombi WEST (Tirol/Vbg.) =</t>
  </si>
  <si>
    <t>RMS WinningGeneration (30-59 Jahre) =</t>
  </si>
  <si>
    <t>Bundesland</t>
  </si>
  <si>
    <t>Sender</t>
  </si>
  <si>
    <t>national</t>
  </si>
  <si>
    <t>Radio Austria</t>
  </si>
  <si>
    <t>88.6 - so rockt das Leben</t>
  </si>
  <si>
    <t>ENERGY Österreich</t>
  </si>
  <si>
    <t>Wien/NÖ</t>
  </si>
  <si>
    <t>Radio Arabella</t>
  </si>
  <si>
    <t>Steiermark</t>
  </si>
  <si>
    <t>Antenne Steiermark</t>
  </si>
  <si>
    <t>Soundportal</t>
  </si>
  <si>
    <t>Kärnten</t>
  </si>
  <si>
    <t>Antenne Kärnten</t>
  </si>
  <si>
    <t>Welle 1</t>
  </si>
  <si>
    <t>Oberösterreich</t>
  </si>
  <si>
    <t>Life Radio</t>
  </si>
  <si>
    <t xml:space="preserve">Radio Arabella </t>
  </si>
  <si>
    <t>Salzburg</t>
  </si>
  <si>
    <t xml:space="preserve">Antenne Salzburg </t>
  </si>
  <si>
    <t>Tirol</t>
  </si>
  <si>
    <t>Life Radio Tirol</t>
  </si>
  <si>
    <t xml:space="preserve">Antenne Tirol </t>
  </si>
  <si>
    <t>Osttirol</t>
  </si>
  <si>
    <t>Radio Osttirol</t>
  </si>
  <si>
    <t>Vorarlberg</t>
  </si>
  <si>
    <t>Antenne Vorarlberg</t>
  </si>
  <si>
    <t>TARIFE Singlespotplatzierung 2025</t>
  </si>
  <si>
    <t>City Jazz</t>
  </si>
  <si>
    <t>ENERGY Österreich (W/NÖ/BGLD)</t>
  </si>
  <si>
    <t>Kronehit (W/NÖ/BGLD)</t>
  </si>
  <si>
    <t>LoungeFM</t>
  </si>
  <si>
    <t>METAL Radio</t>
  </si>
  <si>
    <t>NOW Radio</t>
  </si>
  <si>
    <t>oe24 (W/NÖ/BGLD)</t>
  </si>
  <si>
    <t>radio 88.6</t>
  </si>
  <si>
    <t>Radio Arabella Mostviertel</t>
  </si>
  <si>
    <t>Radio Arabella Wien/NÖ</t>
  </si>
  <si>
    <t>Radio FANTASYmix</t>
  </si>
  <si>
    <t>Radio VM1 WIEN</t>
  </si>
  <si>
    <t>Radio WEANARISCH</t>
  </si>
  <si>
    <t>Superfly</t>
  </si>
  <si>
    <t>Welle 1 (W/NÖ/BGLD)</t>
  </si>
  <si>
    <t>Antenne Salzburg</t>
  </si>
  <si>
    <t>ENERGY SBG</t>
  </si>
  <si>
    <t>Klassik Radio SBG</t>
  </si>
  <si>
    <t>Life Radio OÖ</t>
  </si>
  <si>
    <t>oe24 (SBG/OÖ)</t>
  </si>
  <si>
    <t>radio 88.6 (OÖ)</t>
  </si>
  <si>
    <t>Radio Arabella OÖ</t>
  </si>
  <si>
    <t>Welle 1 (in OÖ/SBG)</t>
  </si>
  <si>
    <t>oe24 (STMK/KTN)</t>
  </si>
  <si>
    <t>radio 88.6 (Graz)</t>
  </si>
  <si>
    <t>Radio Grün-Weiß</t>
  </si>
  <si>
    <t>Rock FM</t>
  </si>
  <si>
    <t>Welle 1 KTN</t>
  </si>
  <si>
    <t>arabella MAGIC</t>
  </si>
  <si>
    <t>Klassik Radio Gesamt</t>
  </si>
  <si>
    <t>Radio U1 Tirol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</si>
</sst>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_€_-;\-* #,##0.00\ _€_-;_-* &quot;-&quot;??\ _€_-;_-@_-"/>
  </numFmts>
  <fonts count="55">
    <font>
      <sz val="10"/>
      <name val="Futura Bk BT"/>
    </font>
    <font>
      <sz val="11"/>
      <color theme="1"/>
      <name val="Arial"/>
      <family val="2"/>
      <scheme val="minor"/>
    </font>
    <font>
      <sz val="11"/>
      <color theme="1"/>
      <name val="Arial"/>
      <family val="2"/>
      <scheme val="minor"/>
    </font>
    <font>
      <sz val="11"/>
      <color theme="1"/>
      <name val="Arial"/>
      <family val="2"/>
      <scheme val="minor"/>
    </font>
    <font>
      <sz val="10"/>
      <name val="Arial"/>
      <family val="2"/>
    </font>
    <font>
      <b/>
      <sz val="10"/>
      <name val="Arial"/>
      <family val="2"/>
    </font>
    <font>
      <sz val="10"/>
      <color rgb="FF000000"/>
      <name val="Segoe UI"/>
      <family val="2"/>
    </font>
    <font>
      <sz val="10"/>
      <name val="Arial"/>
      <family val="2"/>
    </font>
    <font>
      <b/>
      <sz val="12"/>
      <name val="Arial"/>
      <family val="2"/>
    </font>
    <font>
      <b/>
      <sz val="12"/>
      <color rgb="FFC00000"/>
      <name val="Arial"/>
      <family val="2"/>
    </font>
    <font>
      <b/>
      <sz val="8"/>
      <color indexed="8"/>
      <name val="Arial"/>
      <family val="2"/>
    </font>
    <font>
      <sz val="11"/>
      <color theme="1"/>
      <name val="Arial"/>
      <family val="2"/>
      <scheme val="minor"/>
    </font>
    <font>
      <sz val="10"/>
      <name val="Arial"/>
      <family val="2"/>
    </font>
    <font>
      <sz val="10"/>
      <name val="Arial"/>
      <family val="2"/>
    </font>
    <font>
      <sz val="10"/>
      <color theme="1"/>
      <name val="Arial"/>
      <family val="2"/>
    </font>
    <font>
      <sz val="12"/>
      <name val="Arial"/>
      <family val="2"/>
    </font>
    <font>
      <sz val="8"/>
      <name val="Arial"/>
      <family val="2"/>
    </font>
    <font>
      <sz val="10"/>
      <color rgb="FFD32B26"/>
      <name val="Arial"/>
      <family val="2"/>
    </font>
    <font>
      <b/>
      <sz val="16"/>
      <color indexed="9"/>
      <name val="Arial"/>
      <family val="2"/>
    </font>
    <font>
      <b/>
      <sz val="14"/>
      <color indexed="9"/>
      <name val="Arial"/>
      <family val="2"/>
    </font>
    <font>
      <b/>
      <sz val="16"/>
      <color rgb="FFD32B26"/>
      <name val="Arial"/>
      <family val="2"/>
    </font>
    <font>
      <b/>
      <sz val="16"/>
      <color rgb="FFC00000"/>
      <name val="Arial"/>
      <family val="2"/>
    </font>
    <font>
      <b/>
      <sz val="12"/>
      <color indexed="9"/>
      <name val="Arial"/>
      <family val="2"/>
    </font>
    <font>
      <b/>
      <sz val="15"/>
      <name val="Arial"/>
      <family val="2"/>
    </font>
    <font>
      <b/>
      <sz val="8"/>
      <name val="Arial"/>
      <family val="2"/>
    </font>
    <font>
      <i/>
      <sz val="8"/>
      <name val="Arial"/>
      <family val="2"/>
    </font>
    <font>
      <b/>
      <sz val="8"/>
      <color theme="1"/>
      <name val="Arial"/>
      <family val="2"/>
    </font>
    <font>
      <b/>
      <sz val="8"/>
      <color theme="0"/>
      <name val="Arial"/>
      <family val="2"/>
    </font>
    <font>
      <sz val="8"/>
      <color theme="0"/>
      <name val="Arial"/>
      <family val="2"/>
    </font>
    <font>
      <b/>
      <i/>
      <sz val="8"/>
      <name val="Arial"/>
      <family val="2"/>
    </font>
    <font>
      <sz val="8"/>
      <color theme="1"/>
      <name val="Arial"/>
      <family val="2"/>
    </font>
    <font>
      <sz val="12"/>
      <color theme="0"/>
      <name val="Arial"/>
      <family val="2"/>
    </font>
    <font>
      <b/>
      <sz val="10"/>
      <color theme="0"/>
      <name val="Arial"/>
      <family val="2"/>
    </font>
    <font>
      <sz val="10"/>
      <color theme="0"/>
      <name val="Arial"/>
      <family val="2"/>
    </font>
    <font>
      <b/>
      <sz val="10"/>
      <color rgb="FFD32B26"/>
      <name val="Arial"/>
      <family val="2"/>
    </font>
    <font>
      <b/>
      <sz val="14"/>
      <color theme="1"/>
      <name val="Arial"/>
      <family val="2"/>
    </font>
    <font>
      <i/>
      <sz val="8"/>
      <color indexed="8"/>
      <name val="Arial"/>
      <family val="2"/>
    </font>
    <font>
      <sz val="10"/>
      <color indexed="8"/>
      <name val="Arial"/>
      <family val="2"/>
    </font>
    <font>
      <sz val="8"/>
      <color indexed="8"/>
      <name val="Arial"/>
      <family val="2"/>
    </font>
    <font>
      <b/>
      <sz val="12"/>
      <color indexed="8"/>
      <name val="Arial"/>
      <family val="2"/>
    </font>
    <font>
      <b/>
      <sz val="10"/>
      <color indexed="8"/>
      <name val="Arial"/>
      <family val="2"/>
    </font>
    <font>
      <i/>
      <sz val="10"/>
      <name val="Arial"/>
      <family val="2"/>
    </font>
    <font>
      <b/>
      <sz val="10"/>
      <color theme="1"/>
      <name val="Arial"/>
      <family val="2"/>
    </font>
    <font>
      <b/>
      <vertAlign val="superscript"/>
      <sz val="10"/>
      <color theme="1"/>
      <name val="Arial"/>
      <family val="2"/>
    </font>
    <font>
      <vertAlign val="superscript"/>
      <sz val="10"/>
      <name val="Arial"/>
      <family val="2"/>
    </font>
    <font>
      <b/>
      <sz val="12"/>
      <color rgb="FFD32B26"/>
      <name val="Arial"/>
      <family val="2"/>
    </font>
    <font>
      <sz val="9"/>
      <name val="Arial"/>
      <family val="2"/>
    </font>
    <font>
      <b/>
      <sz val="12"/>
      <color theme="1"/>
      <name val="Arial"/>
      <family val="2"/>
    </font>
    <font>
      <sz val="10"/>
      <name val="Arial"/>
      <family val="2"/>
      <scheme val="minor"/>
    </font>
    <font>
      <i/>
      <sz val="10"/>
      <name val="Arial"/>
      <family val="2"/>
      <scheme val="minor"/>
    </font>
    <font>
      <sz val="10"/>
      <color rgb="FF333333"/>
      <name val="Arial"/>
      <family val="2"/>
      <scheme val="minor"/>
    </font>
    <font>
      <b/>
      <sz val="10"/>
      <color rgb="FF000000"/>
      <name val="Segoe UI"/>
      <family val="2"/>
    </font>
    <font>
      <b/>
      <sz val="11"/>
      <name val="Arial"/>
      <family val="2"/>
    </font>
    <font>
      <sz val="8"/>
      <name val="Futura Bk BT"/>
    </font>
    <font>
      <b/>
      <sz val="14"/>
      <color rgb="FFD32B26"/>
      <name val="Arial"/>
      <family val="2"/>
    </font>
  </fonts>
  <fills count="9">
    <fill>
      <patternFill patternType="none"/>
    </fill>
    <fill>
      <patternFill patternType="gray125"/>
    </fill>
    <fill>
      <patternFill patternType="solid">
        <fgColor rgb="FFFAFAFA"/>
        <bgColor indexed="64"/>
      </patternFill>
    </fill>
    <fill>
      <patternFill patternType="solid">
        <fgColor theme="0" tint="-0.14999847407452621"/>
        <bgColor indexed="64"/>
      </patternFill>
    </fill>
    <fill>
      <patternFill patternType="solid">
        <fgColor theme="0"/>
        <bgColor indexed="64"/>
      </patternFill>
    </fill>
    <fill>
      <patternFill patternType="solid">
        <fgColor rgb="FFD32B26"/>
        <bgColor indexed="64"/>
      </patternFill>
    </fill>
    <fill>
      <patternFill patternType="solid">
        <fgColor rgb="FFFABE00"/>
        <bgColor indexed="64"/>
      </patternFill>
    </fill>
    <fill>
      <patternFill patternType="solid">
        <fgColor rgb="FF00A2A5"/>
        <bgColor indexed="64"/>
      </patternFill>
    </fill>
    <fill>
      <patternFill patternType="solid">
        <fgColor rgb="FFFFFFFF"/>
        <bgColor indexed="64"/>
      </patternFill>
    </fill>
  </fills>
  <borders count="73">
    <border>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19">
    <xf numFmtId="0" fontId="0" fillId="0" borderId="0"/>
    <xf numFmtId="3" fontId="6" fillId="2" borderId="0"/>
    <xf numFmtId="0" fontId="7"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1" fillId="0" borderId="0"/>
    <xf numFmtId="0" fontId="12" fillId="0" borderId="0"/>
    <xf numFmtId="165" fontId="11" fillId="0" borderId="0" applyFont="0" applyFill="0" applyBorder="0" applyAlignment="0" applyProtection="0"/>
    <xf numFmtId="0" fontId="4" fillId="0" borderId="0"/>
    <xf numFmtId="0" fontId="13" fillId="0" borderId="0"/>
    <xf numFmtId="0" fontId="3" fillId="0" borderId="0"/>
    <xf numFmtId="0" fontId="2" fillId="0" borderId="0"/>
    <xf numFmtId="0" fontId="1" fillId="0" borderId="0"/>
    <xf numFmtId="0" fontId="4" fillId="0" borderId="0"/>
    <xf numFmtId="3" fontId="51" fillId="8" borderId="0"/>
  </cellStyleXfs>
  <cellXfs count="572">
    <xf numFmtId="0" fontId="0" fillId="0" borderId="0" xfId="0"/>
    <xf numFmtId="0" fontId="4" fillId="4" borderId="0" xfId="3" applyFill="1"/>
    <xf numFmtId="3" fontId="4" fillId="0" borderId="0" xfId="7" applyNumberFormat="1"/>
    <xf numFmtId="0" fontId="4" fillId="0" borderId="0" xfId="7"/>
    <xf numFmtId="4" fontId="4" fillId="0" borderId="0" xfId="7" applyNumberFormat="1"/>
    <xf numFmtId="0" fontId="4" fillId="0" borderId="0" xfId="3"/>
    <xf numFmtId="3" fontId="10" fillId="0" borderId="31" xfId="3" applyNumberFormat="1" applyFont="1" applyBorder="1" applyAlignment="1">
      <alignment horizontal="center"/>
    </xf>
    <xf numFmtId="3" fontId="10" fillId="0" borderId="17" xfId="3" applyNumberFormat="1" applyFont="1" applyBorder="1" applyAlignment="1">
      <alignment horizontal="center"/>
    </xf>
    <xf numFmtId="3" fontId="10" fillId="0" borderId="29" xfId="3" applyNumberFormat="1" applyFont="1" applyBorder="1" applyAlignment="1">
      <alignment horizontal="center"/>
    </xf>
    <xf numFmtId="164" fontId="4" fillId="0" borderId="0" xfId="3" applyNumberFormat="1"/>
    <xf numFmtId="3" fontId="4" fillId="0" borderId="0" xfId="3" applyNumberFormat="1"/>
    <xf numFmtId="0" fontId="5" fillId="0" borderId="0" xfId="3" applyFont="1"/>
    <xf numFmtId="2" fontId="4" fillId="0" borderId="0" xfId="3" applyNumberFormat="1"/>
    <xf numFmtId="0" fontId="8" fillId="0" borderId="0" xfId="3" applyFont="1"/>
    <xf numFmtId="0" fontId="5" fillId="0" borderId="0" xfId="0" applyFont="1"/>
    <xf numFmtId="0" fontId="16" fillId="0" borderId="0" xfId="0" applyFont="1"/>
    <xf numFmtId="1" fontId="4" fillId="0" borderId="0" xfId="17" applyNumberFormat="1"/>
    <xf numFmtId="0" fontId="4" fillId="0" borderId="0" xfId="0" applyFont="1"/>
    <xf numFmtId="2" fontId="4" fillId="0" borderId="0" xfId="17" applyNumberFormat="1"/>
    <xf numFmtId="0" fontId="4" fillId="0" borderId="0" xfId="17"/>
    <xf numFmtId="0" fontId="17" fillId="0" borderId="0" xfId="7" applyFont="1"/>
    <xf numFmtId="3" fontId="17" fillId="0" borderId="0" xfId="7" applyNumberFormat="1" applyFont="1" applyAlignment="1">
      <alignment horizontal="right"/>
    </xf>
    <xf numFmtId="3" fontId="17" fillId="0" borderId="0" xfId="7" applyNumberFormat="1" applyFont="1"/>
    <xf numFmtId="3" fontId="4" fillId="0" borderId="0" xfId="7" applyNumberFormat="1" applyAlignment="1">
      <alignment horizontal="right"/>
    </xf>
    <xf numFmtId="0" fontId="19" fillId="0" borderId="0" xfId="7" applyFont="1" applyAlignment="1">
      <alignment horizontal="center" wrapText="1"/>
    </xf>
    <xf numFmtId="0" fontId="20" fillId="0" borderId="0" xfId="7" applyFont="1"/>
    <xf numFmtId="0" fontId="21" fillId="0" borderId="0" xfId="7" applyFont="1"/>
    <xf numFmtId="3" fontId="8" fillId="0" borderId="52" xfId="7" applyNumberFormat="1" applyFont="1" applyBorder="1" applyAlignment="1">
      <alignment horizontal="right"/>
    </xf>
    <xf numFmtId="0" fontId="15" fillId="0" borderId="3" xfId="7" applyFont="1" applyBorder="1"/>
    <xf numFmtId="4" fontId="15" fillId="0" borderId="53" xfId="7" applyNumberFormat="1" applyFont="1" applyBorder="1" applyAlignment="1">
      <alignment horizontal="right"/>
    </xf>
    <xf numFmtId="3" fontId="15" fillId="0" borderId="54" xfId="7" applyNumberFormat="1" applyFont="1" applyBorder="1" applyAlignment="1">
      <alignment horizontal="right"/>
    </xf>
    <xf numFmtId="0" fontId="15" fillId="0" borderId="33" xfId="7" applyFont="1" applyBorder="1"/>
    <xf numFmtId="4" fontId="15" fillId="0" borderId="55" xfId="7" applyNumberFormat="1" applyFont="1" applyBorder="1" applyAlignment="1">
      <alignment horizontal="right"/>
    </xf>
    <xf numFmtId="3" fontId="15" fillId="0" borderId="41" xfId="7" applyNumberFormat="1" applyFont="1" applyBorder="1" applyAlignment="1">
      <alignment horizontal="right"/>
    </xf>
    <xf numFmtId="0" fontId="15" fillId="0" borderId="49" xfId="7" applyFont="1" applyBorder="1"/>
    <xf numFmtId="4" fontId="15" fillId="0" borderId="56" xfId="7" applyNumberFormat="1" applyFont="1" applyBorder="1" applyAlignment="1">
      <alignment horizontal="right"/>
    </xf>
    <xf numFmtId="3" fontId="15" fillId="0" borderId="40" xfId="7" applyNumberFormat="1" applyFont="1" applyBorder="1" applyAlignment="1">
      <alignment horizontal="right"/>
    </xf>
    <xf numFmtId="0" fontId="16" fillId="0" borderId="0" xfId="7" applyFont="1"/>
    <xf numFmtId="3" fontId="16" fillId="0" borderId="0" xfId="7" applyNumberFormat="1" applyFont="1" applyAlignment="1">
      <alignment horizontal="right"/>
    </xf>
    <xf numFmtId="3" fontId="16" fillId="0" borderId="0" xfId="7" applyNumberFormat="1" applyFont="1"/>
    <xf numFmtId="4" fontId="16" fillId="0" borderId="0" xfId="7" applyNumberFormat="1" applyFont="1"/>
    <xf numFmtId="0" fontId="18" fillId="0" borderId="0" xfId="7" applyFont="1" applyAlignment="1">
      <alignment horizontal="center" wrapText="1"/>
    </xf>
    <xf numFmtId="0" fontId="18" fillId="0" borderId="0" xfId="7" applyFont="1" applyAlignment="1">
      <alignment wrapText="1"/>
    </xf>
    <xf numFmtId="0" fontId="8" fillId="3" borderId="6" xfId="7" applyFont="1" applyFill="1" applyBorder="1" applyAlignment="1">
      <alignment vertical="center"/>
    </xf>
    <xf numFmtId="0" fontId="8" fillId="3" borderId="9" xfId="7" applyFont="1" applyFill="1" applyBorder="1" applyAlignment="1">
      <alignment horizontal="right" vertical="center" wrapText="1"/>
    </xf>
    <xf numFmtId="3" fontId="8" fillId="0" borderId="0" xfId="7" applyNumberFormat="1" applyFont="1" applyAlignment="1">
      <alignment vertical="center"/>
    </xf>
    <xf numFmtId="4" fontId="8" fillId="0" borderId="0" xfId="7" applyNumberFormat="1" applyFont="1" applyAlignment="1">
      <alignment vertical="center"/>
    </xf>
    <xf numFmtId="0" fontId="8" fillId="0" borderId="0" xfId="7" applyFont="1" applyAlignment="1">
      <alignment vertical="center"/>
    </xf>
    <xf numFmtId="0" fontId="15" fillId="4" borderId="4" xfId="7" applyFont="1" applyFill="1" applyBorder="1" applyAlignment="1">
      <alignment horizontal="left" vertical="center"/>
    </xf>
    <xf numFmtId="0" fontId="15" fillId="4" borderId="4" xfId="7" applyFont="1" applyFill="1" applyBorder="1" applyAlignment="1">
      <alignment vertical="center" wrapText="1"/>
    </xf>
    <xf numFmtId="9" fontId="15" fillId="4" borderId="4" xfId="7" applyNumberFormat="1" applyFont="1" applyFill="1" applyBorder="1" applyAlignment="1">
      <alignment vertical="center"/>
    </xf>
    <xf numFmtId="3" fontId="4" fillId="0" borderId="0" xfId="7" applyNumberFormat="1" applyAlignment="1">
      <alignment vertical="center"/>
    </xf>
    <xf numFmtId="4" fontId="4" fillId="0" borderId="0" xfId="7" applyNumberFormat="1" applyAlignment="1">
      <alignment vertical="center"/>
    </xf>
    <xf numFmtId="0" fontId="4" fillId="0" borderId="0" xfId="7" applyAlignment="1">
      <alignment vertical="center"/>
    </xf>
    <xf numFmtId="0" fontId="15" fillId="4" borderId="4" xfId="7" applyFont="1" applyFill="1" applyBorder="1" applyAlignment="1">
      <alignment vertical="center"/>
    </xf>
    <xf numFmtId="4" fontId="15" fillId="4" borderId="4" xfId="7" applyNumberFormat="1" applyFont="1" applyFill="1" applyBorder="1" applyAlignment="1">
      <alignment horizontal="right" vertical="center" wrapText="1"/>
    </xf>
    <xf numFmtId="4" fontId="15" fillId="4" borderId="44" xfId="7" applyNumberFormat="1" applyFont="1" applyFill="1" applyBorder="1" applyAlignment="1">
      <alignment horizontal="right" vertical="center" wrapText="1"/>
    </xf>
    <xf numFmtId="49" fontId="15" fillId="4" borderId="44" xfId="7" applyNumberFormat="1" applyFont="1" applyFill="1" applyBorder="1" applyAlignment="1">
      <alignment horizontal="right" vertical="center" wrapText="1"/>
    </xf>
    <xf numFmtId="0" fontId="17" fillId="0" borderId="0" xfId="17" applyFont="1"/>
    <xf numFmtId="1" fontId="17" fillId="0" borderId="0" xfId="17" applyNumberFormat="1" applyFont="1"/>
    <xf numFmtId="0" fontId="22" fillId="5" borderId="0" xfId="17" applyFont="1" applyFill="1" applyAlignment="1">
      <alignment horizontal="center" vertical="center" wrapText="1"/>
    </xf>
    <xf numFmtId="1" fontId="23" fillId="0" borderId="0" xfId="17" applyNumberFormat="1" applyFont="1" applyAlignment="1">
      <alignment horizontal="centerContinuous"/>
    </xf>
    <xf numFmtId="1" fontId="24" fillId="0" borderId="0" xfId="17" applyNumberFormat="1" applyFont="1" applyAlignment="1">
      <alignment horizontal="centerContinuous"/>
    </xf>
    <xf numFmtId="0" fontId="25" fillId="0" borderId="6" xfId="17" applyFont="1" applyBorder="1" applyAlignment="1">
      <alignment horizontal="left"/>
    </xf>
    <xf numFmtId="1" fontId="24" fillId="3" borderId="7" xfId="17" applyNumberFormat="1" applyFont="1" applyFill="1" applyBorder="1" applyAlignment="1">
      <alignment horizontal="center"/>
    </xf>
    <xf numFmtId="1" fontId="24" fillId="3" borderId="8" xfId="17" applyNumberFormat="1" applyFont="1" applyFill="1" applyBorder="1" applyAlignment="1">
      <alignment horizontal="center"/>
    </xf>
    <xf numFmtId="1" fontId="24" fillId="0" borderId="7" xfId="17" applyNumberFormat="1" applyFont="1" applyBorder="1" applyAlignment="1">
      <alignment horizontal="center"/>
    </xf>
    <xf numFmtId="1" fontId="24" fillId="0" borderId="8" xfId="17" applyNumberFormat="1" applyFont="1" applyBorder="1" applyAlignment="1">
      <alignment horizontal="center"/>
    </xf>
    <xf numFmtId="1" fontId="26" fillId="3" borderId="7" xfId="17" applyNumberFormat="1" applyFont="1" applyFill="1" applyBorder="1" applyAlignment="1">
      <alignment horizontal="center"/>
    </xf>
    <xf numFmtId="1" fontId="26" fillId="3" borderId="8" xfId="17" applyNumberFormat="1" applyFont="1" applyFill="1" applyBorder="1" applyAlignment="1">
      <alignment horizontal="center"/>
    </xf>
    <xf numFmtId="1" fontId="26" fillId="0" borderId="7" xfId="17" applyNumberFormat="1" applyFont="1" applyBorder="1" applyAlignment="1">
      <alignment horizontal="center"/>
    </xf>
    <xf numFmtId="1" fontId="26" fillId="0" borderId="8" xfId="17" applyNumberFormat="1" applyFont="1" applyBorder="1" applyAlignment="1">
      <alignment horizontal="center"/>
    </xf>
    <xf numFmtId="1" fontId="26" fillId="3" borderId="9" xfId="17" applyNumberFormat="1" applyFont="1" applyFill="1" applyBorder="1" applyAlignment="1">
      <alignment horizontal="center"/>
    </xf>
    <xf numFmtId="1" fontId="26" fillId="0" borderId="9" xfId="17" applyNumberFormat="1" applyFont="1" applyBorder="1" applyAlignment="1">
      <alignment horizontal="center"/>
    </xf>
    <xf numFmtId="1" fontId="24" fillId="0" borderId="9" xfId="17" applyNumberFormat="1" applyFont="1" applyBorder="1" applyAlignment="1">
      <alignment horizontal="center"/>
    </xf>
    <xf numFmtId="1" fontId="26" fillId="3" borderId="8" xfId="17" applyNumberFormat="1" applyFont="1" applyFill="1" applyBorder="1" applyAlignment="1">
      <alignment horizontal="left"/>
    </xf>
    <xf numFmtId="1" fontId="24" fillId="0" borderId="7" xfId="17" applyNumberFormat="1" applyFont="1" applyBorder="1" applyAlignment="1">
      <alignment horizontal="left"/>
    </xf>
    <xf numFmtId="1" fontId="24" fillId="0" borderId="9" xfId="17" applyNumberFormat="1" applyFont="1" applyBorder="1" applyAlignment="1">
      <alignment horizontal="left"/>
    </xf>
    <xf numFmtId="1" fontId="27" fillId="5" borderId="7" xfId="17" applyNumberFormat="1" applyFont="1" applyFill="1" applyBorder="1" applyAlignment="1">
      <alignment horizontal="right"/>
    </xf>
    <xf numFmtId="1" fontId="27" fillId="5" borderId="8" xfId="17" applyNumberFormat="1" applyFont="1" applyFill="1" applyBorder="1" applyAlignment="1">
      <alignment horizontal="center"/>
    </xf>
    <xf numFmtId="1" fontId="24" fillId="6" borderId="7" xfId="17" applyNumberFormat="1" applyFont="1" applyFill="1" applyBorder="1" applyAlignment="1">
      <alignment horizontal="left"/>
    </xf>
    <xf numFmtId="1" fontId="24" fillId="6" borderId="9" xfId="17" applyNumberFormat="1" applyFont="1" applyFill="1" applyBorder="1" applyAlignment="1">
      <alignment horizontal="center"/>
    </xf>
    <xf numFmtId="1" fontId="27" fillId="7" borderId="7" xfId="17" applyNumberFormat="1" applyFont="1" applyFill="1" applyBorder="1" applyAlignment="1">
      <alignment horizontal="left"/>
    </xf>
    <xf numFmtId="1" fontId="27" fillId="7" borderId="9" xfId="17" applyNumberFormat="1" applyFont="1" applyFill="1" applyBorder="1" applyAlignment="1">
      <alignment horizontal="center"/>
    </xf>
    <xf numFmtId="1" fontId="4" fillId="0" borderId="0" xfId="17" applyNumberFormat="1" applyAlignment="1">
      <alignment horizontal="left"/>
    </xf>
    <xf numFmtId="0" fontId="4" fillId="0" borderId="0" xfId="17" applyAlignment="1">
      <alignment horizontal="left"/>
    </xf>
    <xf numFmtId="49" fontId="24" fillId="0" borderId="28" xfId="17" applyNumberFormat="1" applyFont="1" applyBorder="1" applyAlignment="1">
      <alignment horizontal="center"/>
    </xf>
    <xf numFmtId="1" fontId="24" fillId="3" borderId="11" xfId="17" applyNumberFormat="1" applyFont="1" applyFill="1" applyBorder="1" applyAlignment="1">
      <alignment horizontal="centerContinuous"/>
    </xf>
    <xf numFmtId="1" fontId="24" fillId="3" borderId="5" xfId="17" applyNumberFormat="1" applyFont="1" applyFill="1" applyBorder="1" applyAlignment="1">
      <alignment horizontal="centerContinuous"/>
    </xf>
    <xf numFmtId="1" fontId="24" fillId="0" borderId="11" xfId="17" applyNumberFormat="1" applyFont="1" applyBorder="1" applyAlignment="1">
      <alignment horizontal="centerContinuous"/>
    </xf>
    <xf numFmtId="1" fontId="24" fillId="0" borderId="5" xfId="17" applyNumberFormat="1" applyFont="1" applyBorder="1" applyAlignment="1">
      <alignment horizontal="centerContinuous"/>
    </xf>
    <xf numFmtId="1" fontId="26" fillId="3" borderId="11" xfId="17" applyNumberFormat="1" applyFont="1" applyFill="1" applyBorder="1" applyAlignment="1">
      <alignment horizontal="centerContinuous"/>
    </xf>
    <xf numFmtId="1" fontId="26" fillId="3" borderId="5" xfId="17" applyNumberFormat="1" applyFont="1" applyFill="1" applyBorder="1" applyAlignment="1">
      <alignment horizontal="centerContinuous"/>
    </xf>
    <xf numFmtId="1" fontId="26" fillId="0" borderId="11" xfId="17" applyNumberFormat="1" applyFont="1" applyBorder="1" applyAlignment="1">
      <alignment horizontal="centerContinuous"/>
    </xf>
    <xf numFmtId="1" fontId="26" fillId="0" borderId="5" xfId="17" applyNumberFormat="1" applyFont="1" applyBorder="1" applyAlignment="1">
      <alignment horizontal="centerContinuous"/>
    </xf>
    <xf numFmtId="1" fontId="26" fillId="3" borderId="12" xfId="17" applyNumberFormat="1" applyFont="1" applyFill="1" applyBorder="1" applyAlignment="1">
      <alignment horizontal="centerContinuous"/>
    </xf>
    <xf numFmtId="1" fontId="26" fillId="0" borderId="12" xfId="17" applyNumberFormat="1" applyFont="1" applyBorder="1" applyAlignment="1">
      <alignment horizontal="centerContinuous"/>
    </xf>
    <xf numFmtId="1" fontId="24" fillId="0" borderId="12" xfId="17" applyNumberFormat="1" applyFont="1" applyBorder="1" applyAlignment="1">
      <alignment horizontal="centerContinuous"/>
    </xf>
    <xf numFmtId="49" fontId="4" fillId="0" borderId="0" xfId="17" applyNumberFormat="1"/>
    <xf numFmtId="0" fontId="25" fillId="0" borderId="14" xfId="17" applyFont="1" applyBorder="1" applyAlignment="1">
      <alignment horizontal="center"/>
    </xf>
    <xf numFmtId="1" fontId="16" fillId="3" borderId="13" xfId="17" applyNumberFormat="1" applyFont="1" applyFill="1" applyBorder="1" applyAlignment="1">
      <alignment horizontal="center"/>
    </xf>
    <xf numFmtId="1" fontId="16" fillId="3" borderId="45" xfId="17" applyNumberFormat="1" applyFont="1" applyFill="1" applyBorder="1" applyAlignment="1">
      <alignment horizontal="center"/>
    </xf>
    <xf numFmtId="1" fontId="16" fillId="3" borderId="38" xfId="17" applyNumberFormat="1" applyFont="1" applyFill="1" applyBorder="1" applyAlignment="1">
      <alignment horizontal="center"/>
    </xf>
    <xf numFmtId="1" fontId="16" fillId="3" borderId="35" xfId="17" applyNumberFormat="1" applyFont="1" applyFill="1" applyBorder="1" applyAlignment="1">
      <alignment horizontal="center"/>
    </xf>
    <xf numFmtId="1" fontId="16" fillId="0" borderId="13" xfId="17" applyNumberFormat="1" applyFont="1" applyBorder="1" applyAlignment="1">
      <alignment horizontal="center"/>
    </xf>
    <xf numFmtId="1" fontId="16" fillId="0" borderId="45" xfId="17" applyNumberFormat="1" applyFont="1" applyBorder="1" applyAlignment="1">
      <alignment horizontal="center"/>
    </xf>
    <xf numFmtId="1" fontId="16" fillId="0" borderId="38" xfId="17" applyNumberFormat="1" applyFont="1" applyBorder="1" applyAlignment="1">
      <alignment horizontal="center"/>
    </xf>
    <xf numFmtId="1" fontId="16" fillId="0" borderId="35" xfId="17" applyNumberFormat="1" applyFont="1" applyBorder="1" applyAlignment="1">
      <alignment horizontal="center"/>
    </xf>
    <xf numFmtId="1" fontId="16" fillId="3" borderId="37" xfId="17" applyNumberFormat="1" applyFont="1" applyFill="1" applyBorder="1" applyAlignment="1">
      <alignment horizontal="center"/>
    </xf>
    <xf numFmtId="1" fontId="16" fillId="0" borderId="37" xfId="17" applyNumberFormat="1" applyFont="1" applyBorder="1" applyAlignment="1">
      <alignment horizontal="center"/>
    </xf>
    <xf numFmtId="1" fontId="16" fillId="0" borderId="39" xfId="17" applyNumberFormat="1" applyFont="1" applyBorder="1" applyAlignment="1">
      <alignment horizontal="center"/>
    </xf>
    <xf numFmtId="1" fontId="28" fillId="5" borderId="13" xfId="17" applyNumberFormat="1" applyFont="1" applyFill="1" applyBorder="1" applyAlignment="1">
      <alignment horizontal="center"/>
    </xf>
    <xf numFmtId="1" fontId="28" fillId="5" borderId="37" xfId="17" applyNumberFormat="1" applyFont="1" applyFill="1" applyBorder="1" applyAlignment="1">
      <alignment horizontal="center"/>
    </xf>
    <xf numFmtId="1" fontId="28" fillId="5" borderId="38" xfId="17" applyNumberFormat="1" applyFont="1" applyFill="1" applyBorder="1" applyAlignment="1">
      <alignment horizontal="center" wrapText="1"/>
    </xf>
    <xf numFmtId="1" fontId="28" fillId="5" borderId="15" xfId="17" applyNumberFormat="1" applyFont="1" applyFill="1" applyBorder="1" applyAlignment="1">
      <alignment horizontal="center"/>
    </xf>
    <xf numFmtId="1" fontId="16" fillId="6" borderId="13" xfId="17" applyNumberFormat="1" applyFont="1" applyFill="1" applyBorder="1" applyAlignment="1">
      <alignment horizontal="center"/>
    </xf>
    <xf numFmtId="1" fontId="16" fillId="6" borderId="37" xfId="17" applyNumberFormat="1" applyFont="1" applyFill="1" applyBorder="1" applyAlignment="1">
      <alignment horizontal="center"/>
    </xf>
    <xf numFmtId="1" fontId="16" fillId="6" borderId="38" xfId="17" applyNumberFormat="1" applyFont="1" applyFill="1" applyBorder="1" applyAlignment="1">
      <alignment horizontal="center" wrapText="1"/>
    </xf>
    <xf numFmtId="1" fontId="16" fillId="6" borderId="15" xfId="17" applyNumberFormat="1" applyFont="1" applyFill="1" applyBorder="1" applyAlignment="1">
      <alignment horizontal="center"/>
    </xf>
    <xf numFmtId="1" fontId="28" fillId="7" borderId="13" xfId="17" applyNumberFormat="1" applyFont="1" applyFill="1" applyBorder="1" applyAlignment="1">
      <alignment horizontal="center"/>
    </xf>
    <xf numFmtId="1" fontId="28" fillId="7" borderId="37" xfId="17" applyNumberFormat="1" applyFont="1" applyFill="1" applyBorder="1" applyAlignment="1">
      <alignment horizontal="center"/>
    </xf>
    <xf numFmtId="1" fontId="28" fillId="7" borderId="38" xfId="17" applyNumberFormat="1" applyFont="1" applyFill="1" applyBorder="1" applyAlignment="1">
      <alignment horizontal="center" wrapText="1"/>
    </xf>
    <xf numFmtId="1" fontId="28" fillId="7" borderId="15" xfId="17" applyNumberFormat="1" applyFont="1" applyFill="1" applyBorder="1" applyAlignment="1">
      <alignment horizontal="center"/>
    </xf>
    <xf numFmtId="1" fontId="29" fillId="0" borderId="57" xfId="17" applyNumberFormat="1" applyFont="1" applyBorder="1" applyAlignment="1">
      <alignment horizontal="center"/>
    </xf>
    <xf numFmtId="1" fontId="24" fillId="3" borderId="16" xfId="17" applyNumberFormat="1" applyFont="1" applyFill="1" applyBorder="1" applyAlignment="1">
      <alignment horizontal="center"/>
    </xf>
    <xf numFmtId="1" fontId="24" fillId="3" borderId="3" xfId="17" applyNumberFormat="1" applyFont="1" applyFill="1" applyBorder="1" applyAlignment="1">
      <alignment horizontal="center"/>
    </xf>
    <xf numFmtId="1" fontId="24" fillId="3" borderId="48" xfId="17" applyNumberFormat="1" applyFont="1" applyFill="1" applyBorder="1" applyAlignment="1">
      <alignment horizontal="center"/>
    </xf>
    <xf numFmtId="1" fontId="24" fillId="3" borderId="57" xfId="17" applyNumberFormat="1" applyFont="1" applyFill="1" applyBorder="1" applyAlignment="1">
      <alignment horizontal="center"/>
    </xf>
    <xf numFmtId="1" fontId="24" fillId="0" borderId="16" xfId="17" applyNumberFormat="1" applyFont="1" applyBorder="1" applyAlignment="1">
      <alignment horizontal="center"/>
    </xf>
    <xf numFmtId="1" fontId="24" fillId="0" borderId="3" xfId="17" applyNumberFormat="1" applyFont="1" applyBorder="1" applyAlignment="1">
      <alignment horizontal="center"/>
    </xf>
    <xf numFmtId="1" fontId="24" fillId="0" borderId="48" xfId="17" applyNumberFormat="1" applyFont="1" applyBorder="1" applyAlignment="1">
      <alignment horizontal="center"/>
    </xf>
    <xf numFmtId="1" fontId="24" fillId="0" borderId="57" xfId="17" applyNumberFormat="1" applyFont="1" applyBorder="1" applyAlignment="1">
      <alignment horizontal="center"/>
    </xf>
    <xf numFmtId="1" fontId="26" fillId="3" borderId="16" xfId="17" applyNumberFormat="1" applyFont="1" applyFill="1" applyBorder="1" applyAlignment="1">
      <alignment horizontal="center"/>
    </xf>
    <xf numFmtId="1" fontId="26" fillId="3" borderId="54" xfId="17" applyNumberFormat="1" applyFont="1" applyFill="1" applyBorder="1" applyAlignment="1">
      <alignment horizontal="center"/>
    </xf>
    <xf numFmtId="1" fontId="26" fillId="3" borderId="48" xfId="17" applyNumberFormat="1" applyFont="1" applyFill="1" applyBorder="1" applyAlignment="1">
      <alignment horizontal="center"/>
    </xf>
    <xf numFmtId="1" fontId="26" fillId="0" borderId="16" xfId="17" applyNumberFormat="1" applyFont="1" applyBorder="1" applyAlignment="1">
      <alignment horizontal="center"/>
    </xf>
    <xf numFmtId="1" fontId="26" fillId="0" borderId="54" xfId="17" applyNumberFormat="1" applyFont="1" applyBorder="1" applyAlignment="1">
      <alignment horizontal="center"/>
    </xf>
    <xf numFmtId="1" fontId="26" fillId="0" borderId="58" xfId="17" applyNumberFormat="1" applyFont="1" applyBorder="1" applyAlignment="1">
      <alignment horizontal="center"/>
    </xf>
    <xf numFmtId="1" fontId="24" fillId="3" borderId="54" xfId="17" applyNumberFormat="1" applyFont="1" applyFill="1" applyBorder="1" applyAlignment="1">
      <alignment horizontal="center"/>
    </xf>
    <xf numFmtId="1" fontId="24" fillId="0" borderId="54" xfId="17" applyNumberFormat="1" applyFont="1" applyBorder="1" applyAlignment="1">
      <alignment horizontal="center"/>
    </xf>
    <xf numFmtId="1" fontId="24" fillId="0" borderId="58" xfId="17" applyNumberFormat="1" applyFont="1" applyBorder="1" applyAlignment="1">
      <alignment horizontal="center"/>
    </xf>
    <xf numFmtId="1" fontId="24" fillId="0" borderId="59" xfId="17" applyNumberFormat="1" applyFont="1" applyBorder="1" applyAlignment="1">
      <alignment horizontal="center"/>
    </xf>
    <xf numFmtId="1" fontId="27" fillId="5" borderId="16" xfId="17" applyNumberFormat="1" applyFont="1" applyFill="1" applyBorder="1" applyAlignment="1">
      <alignment horizontal="center"/>
    </xf>
    <xf numFmtId="1" fontId="27" fillId="5" borderId="54" xfId="17" applyNumberFormat="1" applyFont="1" applyFill="1" applyBorder="1" applyAlignment="1">
      <alignment horizontal="center"/>
    </xf>
    <xf numFmtId="1" fontId="27" fillId="5" borderId="17" xfId="17" applyNumberFormat="1" applyFont="1" applyFill="1" applyBorder="1" applyAlignment="1">
      <alignment horizontal="center"/>
    </xf>
    <xf numFmtId="1" fontId="27" fillId="5" borderId="58" xfId="17" applyNumberFormat="1" applyFont="1" applyFill="1" applyBorder="1" applyAlignment="1">
      <alignment horizontal="center"/>
    </xf>
    <xf numFmtId="1" fontId="24" fillId="6" borderId="16" xfId="17" applyNumberFormat="1" applyFont="1" applyFill="1" applyBorder="1" applyAlignment="1">
      <alignment horizontal="center"/>
    </xf>
    <xf numFmtId="1" fontId="24" fillId="6" borderId="54" xfId="17" applyNumberFormat="1" applyFont="1" applyFill="1" applyBorder="1" applyAlignment="1">
      <alignment horizontal="center"/>
    </xf>
    <xf numFmtId="1" fontId="24" fillId="6" borderId="17" xfId="17" applyNumberFormat="1" applyFont="1" applyFill="1" applyBorder="1" applyAlignment="1">
      <alignment horizontal="center"/>
    </xf>
    <xf numFmtId="1" fontId="24" fillId="6" borderId="58" xfId="17" applyNumberFormat="1" applyFont="1" applyFill="1" applyBorder="1" applyAlignment="1">
      <alignment horizontal="center"/>
    </xf>
    <xf numFmtId="1" fontId="27" fillId="7" borderId="16" xfId="17" applyNumberFormat="1" applyFont="1" applyFill="1" applyBorder="1" applyAlignment="1">
      <alignment horizontal="center"/>
    </xf>
    <xf numFmtId="1" fontId="27" fillId="7" borderId="54" xfId="17" applyNumberFormat="1" applyFont="1" applyFill="1" applyBorder="1" applyAlignment="1">
      <alignment horizontal="center"/>
    </xf>
    <xf numFmtId="1" fontId="27" fillId="7" borderId="17" xfId="17" applyNumberFormat="1" applyFont="1" applyFill="1" applyBorder="1" applyAlignment="1">
      <alignment horizontal="center"/>
    </xf>
    <xf numFmtId="1" fontId="27" fillId="7" borderId="58" xfId="17" applyNumberFormat="1" applyFont="1" applyFill="1" applyBorder="1" applyAlignment="1">
      <alignment horizontal="center"/>
    </xf>
    <xf numFmtId="1" fontId="5" fillId="0" borderId="0" xfId="17" applyNumberFormat="1" applyFont="1"/>
    <xf numFmtId="0" fontId="16" fillId="0" borderId="35" xfId="17" applyFont="1" applyBorder="1" applyAlignment="1">
      <alignment horizontal="center"/>
    </xf>
    <xf numFmtId="2" fontId="16" fillId="3" borderId="7" xfId="17" applyNumberFormat="1" applyFont="1" applyFill="1" applyBorder="1" applyAlignment="1">
      <alignment horizontal="center"/>
    </xf>
    <xf numFmtId="2" fontId="16" fillId="3" borderId="25" xfId="17" applyNumberFormat="1" applyFont="1" applyFill="1" applyBorder="1" applyAlignment="1">
      <alignment horizontal="center"/>
    </xf>
    <xf numFmtId="2" fontId="16" fillId="3" borderId="19" xfId="17" applyNumberFormat="1" applyFont="1" applyFill="1" applyBorder="1" applyAlignment="1">
      <alignment horizontal="center"/>
    </xf>
    <xf numFmtId="2" fontId="16" fillId="3" borderId="6" xfId="17" applyNumberFormat="1" applyFont="1" applyFill="1" applyBorder="1" applyAlignment="1">
      <alignment horizontal="center"/>
    </xf>
    <xf numFmtId="2" fontId="16" fillId="0" borderId="7" xfId="17" applyNumberFormat="1" applyFont="1" applyBorder="1" applyAlignment="1">
      <alignment horizontal="center"/>
    </xf>
    <xf numFmtId="2" fontId="16" fillId="0" borderId="25" xfId="17" applyNumberFormat="1" applyFont="1" applyBorder="1" applyAlignment="1">
      <alignment horizontal="center"/>
    </xf>
    <xf numFmtId="2" fontId="16" fillId="0" borderId="19" xfId="17" applyNumberFormat="1" applyFont="1" applyBorder="1" applyAlignment="1">
      <alignment horizontal="center"/>
    </xf>
    <xf numFmtId="2" fontId="16" fillId="0" borderId="6" xfId="17" applyNumberFormat="1" applyFont="1" applyBorder="1" applyAlignment="1">
      <alignment horizontal="center"/>
    </xf>
    <xf numFmtId="2" fontId="30" fillId="3" borderId="7" xfId="17" applyNumberFormat="1" applyFont="1" applyFill="1" applyBorder="1" applyAlignment="1">
      <alignment horizontal="center"/>
    </xf>
    <xf numFmtId="2" fontId="30" fillId="3" borderId="36" xfId="17" applyNumberFormat="1" applyFont="1" applyFill="1" applyBorder="1" applyAlignment="1">
      <alignment horizontal="center"/>
    </xf>
    <xf numFmtId="2" fontId="30" fillId="3" borderId="19" xfId="17" applyNumberFormat="1" applyFont="1" applyFill="1" applyBorder="1" applyAlignment="1">
      <alignment horizontal="center"/>
    </xf>
    <xf numFmtId="2" fontId="30" fillId="3" borderId="6" xfId="17" applyNumberFormat="1" applyFont="1" applyFill="1" applyBorder="1" applyAlignment="1">
      <alignment horizontal="center"/>
    </xf>
    <xf numFmtId="2" fontId="30" fillId="0" borderId="7" xfId="17" applyNumberFormat="1" applyFont="1" applyBorder="1" applyAlignment="1">
      <alignment horizontal="center"/>
    </xf>
    <xf numFmtId="2" fontId="30" fillId="0" borderId="36" xfId="17" applyNumberFormat="1" applyFont="1" applyBorder="1" applyAlignment="1">
      <alignment horizontal="center"/>
    </xf>
    <xf numFmtId="2" fontId="30" fillId="0" borderId="9" xfId="17" applyNumberFormat="1" applyFont="1" applyBorder="1" applyAlignment="1">
      <alignment horizontal="center"/>
    </xf>
    <xf numFmtId="2" fontId="30" fillId="0" borderId="6" xfId="17" applyNumberFormat="1" applyFont="1" applyBorder="1" applyAlignment="1">
      <alignment horizontal="center"/>
    </xf>
    <xf numFmtId="2" fontId="16" fillId="3" borderId="36" xfId="17" applyNumberFormat="1" applyFont="1" applyFill="1" applyBorder="1" applyAlignment="1">
      <alignment horizontal="center"/>
    </xf>
    <xf numFmtId="2" fontId="16" fillId="0" borderId="36" xfId="17" applyNumberFormat="1" applyFont="1" applyBorder="1" applyAlignment="1">
      <alignment horizontal="center"/>
    </xf>
    <xf numFmtId="2" fontId="16" fillId="0" borderId="9" xfId="17" applyNumberFormat="1" applyFont="1" applyBorder="1" applyAlignment="1">
      <alignment horizontal="center"/>
    </xf>
    <xf numFmtId="2" fontId="16" fillId="0" borderId="8" xfId="17" applyNumberFormat="1" applyFont="1" applyBorder="1" applyAlignment="1">
      <alignment horizontal="center"/>
    </xf>
    <xf numFmtId="2" fontId="28" fillId="5" borderId="7" xfId="17" applyNumberFormat="1" applyFont="1" applyFill="1" applyBorder="1" applyAlignment="1">
      <alignment horizontal="center"/>
    </xf>
    <xf numFmtId="2" fontId="28" fillId="5" borderId="36" xfId="17" applyNumberFormat="1" applyFont="1" applyFill="1" applyBorder="1" applyAlignment="1">
      <alignment horizontal="center"/>
    </xf>
    <xf numFmtId="2" fontId="28" fillId="5" borderId="19" xfId="17" applyNumberFormat="1" applyFont="1" applyFill="1" applyBorder="1" applyAlignment="1">
      <alignment horizontal="center"/>
    </xf>
    <xf numFmtId="2" fontId="28" fillId="5" borderId="6" xfId="17" applyNumberFormat="1" applyFont="1" applyFill="1" applyBorder="1" applyAlignment="1">
      <alignment horizontal="center"/>
    </xf>
    <xf numFmtId="2" fontId="16" fillId="6" borderId="7" xfId="17" applyNumberFormat="1" applyFont="1" applyFill="1" applyBorder="1" applyAlignment="1">
      <alignment horizontal="center"/>
    </xf>
    <xf numFmtId="2" fontId="16" fillId="6" borderId="36" xfId="17" applyNumberFormat="1" applyFont="1" applyFill="1" applyBorder="1" applyAlignment="1">
      <alignment horizontal="center"/>
    </xf>
    <xf numFmtId="2" fontId="16" fillId="6" borderId="19" xfId="17" applyNumberFormat="1" applyFont="1" applyFill="1" applyBorder="1" applyAlignment="1">
      <alignment horizontal="center"/>
    </xf>
    <xf numFmtId="2" fontId="16" fillId="6" borderId="6" xfId="17" applyNumberFormat="1" applyFont="1" applyFill="1" applyBorder="1" applyAlignment="1">
      <alignment horizontal="center"/>
    </xf>
    <xf numFmtId="2" fontId="28" fillId="7" borderId="7" xfId="17" applyNumberFormat="1" applyFont="1" applyFill="1" applyBorder="1" applyAlignment="1">
      <alignment horizontal="center"/>
    </xf>
    <xf numFmtId="2" fontId="28" fillId="7" borderId="36" xfId="17" applyNumberFormat="1" applyFont="1" applyFill="1" applyBorder="1" applyAlignment="1">
      <alignment horizontal="center"/>
    </xf>
    <xf numFmtId="2" fontId="28" fillId="7" borderId="19" xfId="17" applyNumberFormat="1" applyFont="1" applyFill="1" applyBorder="1" applyAlignment="1">
      <alignment horizontal="center"/>
    </xf>
    <xf numFmtId="2" fontId="28" fillId="7" borderId="6" xfId="17" applyNumberFormat="1" applyFont="1" applyFill="1" applyBorder="1" applyAlignment="1">
      <alignment horizontal="center"/>
    </xf>
    <xf numFmtId="0" fontId="16" fillId="0" borderId="20" xfId="17" applyFont="1" applyBorder="1" applyAlignment="1">
      <alignment horizontal="center"/>
    </xf>
    <xf numFmtId="2" fontId="16" fillId="3" borderId="13" xfId="17" applyNumberFormat="1" applyFont="1" applyFill="1" applyBorder="1" applyAlignment="1">
      <alignment horizontal="center"/>
    </xf>
    <xf numFmtId="2" fontId="16" fillId="3" borderId="1" xfId="17" applyNumberFormat="1" applyFont="1" applyFill="1" applyBorder="1" applyAlignment="1">
      <alignment horizontal="center"/>
    </xf>
    <xf numFmtId="2" fontId="16" fillId="3" borderId="15" xfId="17" applyNumberFormat="1" applyFont="1" applyFill="1" applyBorder="1" applyAlignment="1">
      <alignment horizontal="center"/>
    </xf>
    <xf numFmtId="2" fontId="16" fillId="3" borderId="20" xfId="17" applyNumberFormat="1" applyFont="1" applyFill="1" applyBorder="1" applyAlignment="1">
      <alignment horizontal="center"/>
    </xf>
    <xf numFmtId="2" fontId="16" fillId="0" borderId="13" xfId="17" applyNumberFormat="1" applyFont="1" applyBorder="1" applyAlignment="1">
      <alignment horizontal="center"/>
    </xf>
    <xf numFmtId="2" fontId="16" fillId="0" borderId="1" xfId="17" applyNumberFormat="1" applyFont="1" applyBorder="1" applyAlignment="1">
      <alignment horizontal="center"/>
    </xf>
    <xf numFmtId="2" fontId="16" fillId="0" borderId="15" xfId="17" applyNumberFormat="1" applyFont="1" applyBorder="1" applyAlignment="1">
      <alignment horizontal="center"/>
    </xf>
    <xf numFmtId="2" fontId="16" fillId="0" borderId="20" xfId="17" applyNumberFormat="1" applyFont="1" applyBorder="1" applyAlignment="1">
      <alignment horizontal="center"/>
    </xf>
    <xf numFmtId="2" fontId="30" fillId="3" borderId="13" xfId="17" applyNumberFormat="1" applyFont="1" applyFill="1" applyBorder="1" applyAlignment="1">
      <alignment horizontal="center"/>
    </xf>
    <xf numFmtId="2" fontId="30" fillId="3" borderId="52" xfId="17" applyNumberFormat="1" applyFont="1" applyFill="1" applyBorder="1" applyAlignment="1">
      <alignment horizontal="center"/>
    </xf>
    <xf numFmtId="2" fontId="30" fillId="3" borderId="15" xfId="17" applyNumberFormat="1" applyFont="1" applyFill="1" applyBorder="1" applyAlignment="1">
      <alignment horizontal="center"/>
    </xf>
    <xf numFmtId="2" fontId="30" fillId="3" borderId="20" xfId="17" applyNumberFormat="1" applyFont="1" applyFill="1" applyBorder="1" applyAlignment="1">
      <alignment horizontal="center"/>
    </xf>
    <xf numFmtId="2" fontId="30" fillId="0" borderId="13" xfId="17" applyNumberFormat="1" applyFont="1" applyBorder="1" applyAlignment="1">
      <alignment horizontal="center"/>
    </xf>
    <xf numFmtId="2" fontId="30" fillId="0" borderId="52" xfId="17" applyNumberFormat="1" applyFont="1" applyBorder="1" applyAlignment="1">
      <alignment horizontal="center"/>
    </xf>
    <xf numFmtId="2" fontId="30" fillId="0" borderId="60" xfId="17" applyNumberFormat="1" applyFont="1" applyBorder="1" applyAlignment="1">
      <alignment horizontal="center"/>
    </xf>
    <xf numFmtId="2" fontId="30" fillId="0" borderId="20" xfId="17" applyNumberFormat="1" applyFont="1" applyBorder="1" applyAlignment="1">
      <alignment horizontal="center"/>
    </xf>
    <xf numFmtId="2" fontId="16" fillId="3" borderId="52" xfId="17" applyNumberFormat="1" applyFont="1" applyFill="1" applyBorder="1" applyAlignment="1">
      <alignment horizontal="center"/>
    </xf>
    <xf numFmtId="2" fontId="16" fillId="0" borderId="52" xfId="17" applyNumberFormat="1" applyFont="1" applyBorder="1" applyAlignment="1">
      <alignment horizontal="center"/>
    </xf>
    <xf numFmtId="2" fontId="16" fillId="0" borderId="60" xfId="17" applyNumberFormat="1" applyFont="1" applyBorder="1" applyAlignment="1">
      <alignment horizontal="center"/>
    </xf>
    <xf numFmtId="2" fontId="28" fillId="5" borderId="13" xfId="17" applyNumberFormat="1" applyFont="1" applyFill="1" applyBorder="1" applyAlignment="1">
      <alignment horizontal="center"/>
    </xf>
    <xf numFmtId="2" fontId="28" fillId="5" borderId="52" xfId="17" applyNumberFormat="1" applyFont="1" applyFill="1" applyBorder="1" applyAlignment="1">
      <alignment horizontal="center"/>
    </xf>
    <xf numFmtId="2" fontId="28" fillId="5" borderId="15" xfId="17" applyNumberFormat="1" applyFont="1" applyFill="1" applyBorder="1" applyAlignment="1">
      <alignment horizontal="center"/>
    </xf>
    <xf numFmtId="2" fontId="28" fillId="5" borderId="20" xfId="17" applyNumberFormat="1" applyFont="1" applyFill="1" applyBorder="1" applyAlignment="1">
      <alignment horizontal="center"/>
    </xf>
    <xf numFmtId="2" fontId="16" fillId="6" borderId="13" xfId="17" applyNumberFormat="1" applyFont="1" applyFill="1" applyBorder="1" applyAlignment="1">
      <alignment horizontal="center"/>
    </xf>
    <xf numFmtId="2" fontId="16" fillId="6" borderId="52" xfId="17" applyNumberFormat="1" applyFont="1" applyFill="1" applyBorder="1" applyAlignment="1">
      <alignment horizontal="center"/>
    </xf>
    <xf numFmtId="2" fontId="16" fillId="6" borderId="15" xfId="17" applyNumberFormat="1" applyFont="1" applyFill="1" applyBorder="1" applyAlignment="1">
      <alignment horizontal="center"/>
    </xf>
    <xf numFmtId="2" fontId="16" fillId="6" borderId="20" xfId="17" applyNumberFormat="1" applyFont="1" applyFill="1" applyBorder="1" applyAlignment="1">
      <alignment horizontal="center"/>
    </xf>
    <xf numFmtId="2" fontId="28" fillId="7" borderId="13" xfId="17" applyNumberFormat="1" applyFont="1" applyFill="1" applyBorder="1" applyAlignment="1">
      <alignment horizontal="center"/>
    </xf>
    <xf numFmtId="2" fontId="28" fillId="7" borderId="52" xfId="17" applyNumberFormat="1" applyFont="1" applyFill="1" applyBorder="1" applyAlignment="1">
      <alignment horizontal="center"/>
    </xf>
    <xf numFmtId="2" fontId="28" fillId="7" borderId="15" xfId="17" applyNumberFormat="1" applyFont="1" applyFill="1" applyBorder="1" applyAlignment="1">
      <alignment horizontal="center"/>
    </xf>
    <xf numFmtId="2" fontId="28" fillId="7" borderId="20" xfId="17" applyNumberFormat="1" applyFont="1" applyFill="1" applyBorder="1" applyAlignment="1">
      <alignment horizontal="center"/>
    </xf>
    <xf numFmtId="0" fontId="16" fillId="0" borderId="57" xfId="17" applyFont="1" applyBorder="1" applyAlignment="1">
      <alignment horizontal="center"/>
    </xf>
    <xf numFmtId="2" fontId="16" fillId="3" borderId="21" xfId="17" applyNumberFormat="1" applyFont="1" applyFill="1" applyBorder="1" applyAlignment="1">
      <alignment horizontal="center"/>
    </xf>
    <xf numFmtId="2" fontId="16" fillId="3" borderId="3" xfId="17" applyNumberFormat="1" applyFont="1" applyFill="1" applyBorder="1" applyAlignment="1">
      <alignment horizontal="center"/>
    </xf>
    <xf numFmtId="2" fontId="16" fillId="3" borderId="48" xfId="17" applyNumberFormat="1" applyFont="1" applyFill="1" applyBorder="1" applyAlignment="1">
      <alignment horizontal="center"/>
    </xf>
    <xf numFmtId="2" fontId="16" fillId="3" borderId="23" xfId="17" applyNumberFormat="1" applyFont="1" applyFill="1" applyBorder="1" applyAlignment="1">
      <alignment horizontal="center"/>
    </xf>
    <xf numFmtId="2" fontId="16" fillId="0" borderId="21" xfId="17" applyNumberFormat="1" applyFont="1" applyBorder="1" applyAlignment="1">
      <alignment horizontal="center"/>
    </xf>
    <xf numFmtId="2" fontId="16" fillId="0" borderId="3" xfId="17" applyNumberFormat="1" applyFont="1" applyBorder="1" applyAlignment="1">
      <alignment horizontal="center"/>
    </xf>
    <xf numFmtId="2" fontId="16" fillId="0" borderId="48" xfId="17" applyNumberFormat="1" applyFont="1" applyBorder="1" applyAlignment="1">
      <alignment horizontal="center"/>
    </xf>
    <xf numFmtId="2" fontId="16" fillId="0" borderId="23" xfId="17" applyNumberFormat="1" applyFont="1" applyBorder="1" applyAlignment="1">
      <alignment horizontal="center"/>
    </xf>
    <xf numFmtId="2" fontId="30" fillId="3" borderId="21" xfId="17" applyNumberFormat="1" applyFont="1" applyFill="1" applyBorder="1" applyAlignment="1">
      <alignment horizontal="center"/>
    </xf>
    <xf numFmtId="2" fontId="30" fillId="3" borderId="41" xfId="17" applyNumberFormat="1" applyFont="1" applyFill="1" applyBorder="1" applyAlignment="1">
      <alignment horizontal="center"/>
    </xf>
    <xf numFmtId="2" fontId="30" fillId="3" borderId="48" xfId="17" applyNumberFormat="1" applyFont="1" applyFill="1" applyBorder="1" applyAlignment="1">
      <alignment horizontal="center"/>
    </xf>
    <xf numFmtId="2" fontId="30" fillId="3" borderId="23" xfId="17" applyNumberFormat="1" applyFont="1" applyFill="1" applyBorder="1" applyAlignment="1">
      <alignment horizontal="center"/>
    </xf>
    <xf numFmtId="2" fontId="30" fillId="0" borderId="21" xfId="17" applyNumberFormat="1" applyFont="1" applyBorder="1" applyAlignment="1">
      <alignment horizontal="center"/>
    </xf>
    <xf numFmtId="2" fontId="30" fillId="0" borderId="41" xfId="17" applyNumberFormat="1" applyFont="1" applyBorder="1" applyAlignment="1">
      <alignment horizontal="center"/>
    </xf>
    <xf numFmtId="2" fontId="30" fillId="0" borderId="58" xfId="17" applyNumberFormat="1" applyFont="1" applyBorder="1" applyAlignment="1">
      <alignment horizontal="center"/>
    </xf>
    <xf numFmtId="2" fontId="30" fillId="0" borderId="23" xfId="17" applyNumberFormat="1" applyFont="1" applyBorder="1" applyAlignment="1">
      <alignment horizontal="center"/>
    </xf>
    <xf numFmtId="2" fontId="16" fillId="3" borderId="41" xfId="17" applyNumberFormat="1" applyFont="1" applyFill="1" applyBorder="1" applyAlignment="1">
      <alignment horizontal="center"/>
    </xf>
    <xf numFmtId="2" fontId="16" fillId="0" borderId="41" xfId="17" applyNumberFormat="1" applyFont="1" applyBorder="1" applyAlignment="1">
      <alignment horizontal="center"/>
    </xf>
    <xf numFmtId="2" fontId="16" fillId="0" borderId="58" xfId="17" applyNumberFormat="1" applyFont="1" applyBorder="1" applyAlignment="1">
      <alignment horizontal="center"/>
    </xf>
    <xf numFmtId="2" fontId="16" fillId="0" borderId="0" xfId="17" applyNumberFormat="1" applyFont="1" applyAlignment="1">
      <alignment horizontal="center"/>
    </xf>
    <xf numFmtId="2" fontId="28" fillId="5" borderId="21" xfId="17" applyNumberFormat="1" applyFont="1" applyFill="1" applyBorder="1" applyAlignment="1">
      <alignment horizontal="center"/>
    </xf>
    <xf numFmtId="2" fontId="28" fillId="5" borderId="41" xfId="17" applyNumberFormat="1" applyFont="1" applyFill="1" applyBorder="1" applyAlignment="1">
      <alignment horizontal="center"/>
    </xf>
    <xf numFmtId="2" fontId="28" fillId="5" borderId="24" xfId="17" applyNumberFormat="1" applyFont="1" applyFill="1" applyBorder="1" applyAlignment="1">
      <alignment horizontal="center"/>
    </xf>
    <xf numFmtId="2" fontId="28" fillId="5" borderId="23" xfId="17" applyNumberFormat="1" applyFont="1" applyFill="1" applyBorder="1" applyAlignment="1">
      <alignment horizontal="center"/>
    </xf>
    <xf numFmtId="2" fontId="16" fillId="6" borderId="21" xfId="17" applyNumberFormat="1" applyFont="1" applyFill="1" applyBorder="1" applyAlignment="1">
      <alignment horizontal="center"/>
    </xf>
    <xf numFmtId="2" fontId="16" fillId="6" borderId="41" xfId="17" applyNumberFormat="1" applyFont="1" applyFill="1" applyBorder="1" applyAlignment="1">
      <alignment horizontal="center"/>
    </xf>
    <xf numFmtId="2" fontId="16" fillId="6" borderId="24" xfId="17" applyNumberFormat="1" applyFont="1" applyFill="1" applyBorder="1" applyAlignment="1">
      <alignment horizontal="center"/>
    </xf>
    <xf numFmtId="2" fontId="16" fillId="6" borderId="23" xfId="17" applyNumberFormat="1" applyFont="1" applyFill="1" applyBorder="1" applyAlignment="1">
      <alignment horizontal="center"/>
    </xf>
    <xf numFmtId="2" fontId="28" fillId="7" borderId="21" xfId="17" applyNumberFormat="1" applyFont="1" applyFill="1" applyBorder="1" applyAlignment="1">
      <alignment horizontal="center"/>
    </xf>
    <xf numFmtId="2" fontId="28" fillId="7" borderId="41" xfId="17" applyNumberFormat="1" applyFont="1" applyFill="1" applyBorder="1" applyAlignment="1">
      <alignment horizontal="center"/>
    </xf>
    <xf numFmtId="2" fontId="28" fillId="7" borderId="24" xfId="17" applyNumberFormat="1" applyFont="1" applyFill="1" applyBorder="1" applyAlignment="1">
      <alignment horizontal="center"/>
    </xf>
    <xf numFmtId="2" fontId="28" fillId="7" borderId="23" xfId="17" applyNumberFormat="1" applyFont="1" applyFill="1" applyBorder="1" applyAlignment="1">
      <alignment horizontal="center"/>
    </xf>
    <xf numFmtId="0" fontId="16" fillId="0" borderId="29" xfId="17" applyFont="1" applyBorder="1" applyAlignment="1">
      <alignment horizontal="center"/>
    </xf>
    <xf numFmtId="2" fontId="16" fillId="3" borderId="31" xfId="17" applyNumberFormat="1" applyFont="1" applyFill="1" applyBorder="1" applyAlignment="1">
      <alignment horizontal="center"/>
    </xf>
    <xf numFmtId="2" fontId="16" fillId="3" borderId="32" xfId="17" applyNumberFormat="1" applyFont="1" applyFill="1" applyBorder="1" applyAlignment="1">
      <alignment horizontal="center"/>
    </xf>
    <xf numFmtId="2" fontId="16" fillId="3" borderId="17" xfId="17" applyNumberFormat="1" applyFont="1" applyFill="1" applyBorder="1" applyAlignment="1">
      <alignment horizontal="center"/>
    </xf>
    <xf numFmtId="2" fontId="16" fillId="3" borderId="29" xfId="17" applyNumberFormat="1" applyFont="1" applyFill="1" applyBorder="1" applyAlignment="1">
      <alignment horizontal="center"/>
    </xf>
    <xf numFmtId="2" fontId="16" fillId="0" borderId="31" xfId="17" applyNumberFormat="1" applyFont="1" applyBorder="1" applyAlignment="1">
      <alignment horizontal="center"/>
    </xf>
    <xf numFmtId="2" fontId="16" fillId="0" borderId="32" xfId="17" applyNumberFormat="1" applyFont="1" applyBorder="1" applyAlignment="1">
      <alignment horizontal="center"/>
    </xf>
    <xf numFmtId="2" fontId="16" fillId="0" borderId="17" xfId="17" applyNumberFormat="1" applyFont="1" applyBorder="1" applyAlignment="1">
      <alignment horizontal="center"/>
    </xf>
    <xf numFmtId="2" fontId="16" fillId="0" borderId="29" xfId="17" applyNumberFormat="1" applyFont="1" applyBorder="1" applyAlignment="1">
      <alignment horizontal="center"/>
    </xf>
    <xf numFmtId="2" fontId="30" fillId="3" borderId="31" xfId="17" applyNumberFormat="1" applyFont="1" applyFill="1" applyBorder="1" applyAlignment="1">
      <alignment horizontal="center"/>
    </xf>
    <xf numFmtId="2" fontId="30" fillId="3" borderId="46" xfId="17" applyNumberFormat="1" applyFont="1" applyFill="1" applyBorder="1" applyAlignment="1">
      <alignment horizontal="center"/>
    </xf>
    <xf numFmtId="2" fontId="30" fillId="3" borderId="17" xfId="17" applyNumberFormat="1" applyFont="1" applyFill="1" applyBorder="1" applyAlignment="1">
      <alignment horizontal="center"/>
    </xf>
    <xf numFmtId="2" fontId="30" fillId="3" borderId="29" xfId="17" applyNumberFormat="1" applyFont="1" applyFill="1" applyBorder="1" applyAlignment="1">
      <alignment horizontal="center"/>
    </xf>
    <xf numFmtId="2" fontId="30" fillId="0" borderId="31" xfId="17" applyNumberFormat="1" applyFont="1" applyBorder="1" applyAlignment="1">
      <alignment horizontal="center"/>
    </xf>
    <xf numFmtId="2" fontId="30" fillId="0" borderId="46" xfId="17" applyNumberFormat="1" applyFont="1" applyBorder="1" applyAlignment="1">
      <alignment horizontal="center"/>
    </xf>
    <xf numFmtId="2" fontId="30" fillId="0" borderId="47" xfId="17" applyNumberFormat="1" applyFont="1" applyBorder="1" applyAlignment="1">
      <alignment horizontal="center"/>
    </xf>
    <xf numFmtId="2" fontId="30" fillId="0" borderId="29" xfId="17" applyNumberFormat="1" applyFont="1" applyBorder="1" applyAlignment="1">
      <alignment horizontal="center"/>
    </xf>
    <xf numFmtId="2" fontId="16" fillId="3" borderId="46" xfId="17" applyNumberFormat="1" applyFont="1" applyFill="1" applyBorder="1" applyAlignment="1">
      <alignment horizontal="center"/>
    </xf>
    <xf numFmtId="2" fontId="16" fillId="0" borderId="46" xfId="17" applyNumberFormat="1" applyFont="1" applyBorder="1" applyAlignment="1">
      <alignment horizontal="center"/>
    </xf>
    <xf numFmtId="2" fontId="16" fillId="0" borderId="47" xfId="17" applyNumberFormat="1" applyFont="1" applyBorder="1" applyAlignment="1">
      <alignment horizontal="center"/>
    </xf>
    <xf numFmtId="2" fontId="16" fillId="0" borderId="61" xfId="17" applyNumberFormat="1" applyFont="1" applyBorder="1" applyAlignment="1">
      <alignment horizontal="center"/>
    </xf>
    <xf numFmtId="2" fontId="28" fillId="5" borderId="31" xfId="17" applyNumberFormat="1" applyFont="1" applyFill="1" applyBorder="1" applyAlignment="1">
      <alignment horizontal="center"/>
    </xf>
    <xf numFmtId="2" fontId="28" fillId="5" borderId="46" xfId="17" applyNumberFormat="1" applyFont="1" applyFill="1" applyBorder="1" applyAlignment="1">
      <alignment horizontal="center"/>
    </xf>
    <xf numFmtId="2" fontId="28" fillId="5" borderId="17" xfId="17" applyNumberFormat="1" applyFont="1" applyFill="1" applyBorder="1" applyAlignment="1">
      <alignment horizontal="center"/>
    </xf>
    <xf numFmtId="2" fontId="28" fillId="5" borderId="29" xfId="17" applyNumberFormat="1" applyFont="1" applyFill="1" applyBorder="1" applyAlignment="1">
      <alignment horizontal="center"/>
    </xf>
    <xf numFmtId="2" fontId="16" fillId="6" borderId="31" xfId="17" applyNumberFormat="1" applyFont="1" applyFill="1" applyBorder="1" applyAlignment="1">
      <alignment horizontal="center"/>
    </xf>
    <xf numFmtId="2" fontId="16" fillId="6" borderId="46" xfId="17" applyNumberFormat="1" applyFont="1" applyFill="1" applyBorder="1" applyAlignment="1">
      <alignment horizontal="center"/>
    </xf>
    <xf numFmtId="2" fontId="16" fillId="6" borderId="17" xfId="17" applyNumberFormat="1" applyFont="1" applyFill="1" applyBorder="1" applyAlignment="1">
      <alignment horizontal="center"/>
    </xf>
    <xf numFmtId="2" fontId="16" fillId="6" borderId="29" xfId="17" applyNumberFormat="1" applyFont="1" applyFill="1" applyBorder="1" applyAlignment="1">
      <alignment horizontal="center"/>
    </xf>
    <xf numFmtId="2" fontId="28" fillId="7" borderId="31" xfId="17" applyNumberFormat="1" applyFont="1" applyFill="1" applyBorder="1" applyAlignment="1">
      <alignment horizontal="center"/>
    </xf>
    <xf numFmtId="2" fontId="28" fillId="7" borderId="46" xfId="17" applyNumberFormat="1" applyFont="1" applyFill="1" applyBorder="1" applyAlignment="1">
      <alignment horizontal="center"/>
    </xf>
    <xf numFmtId="2" fontId="28" fillId="7" borderId="17" xfId="17" applyNumberFormat="1" applyFont="1" applyFill="1" applyBorder="1" applyAlignment="1">
      <alignment horizontal="center"/>
    </xf>
    <xf numFmtId="2" fontId="28" fillId="7" borderId="29" xfId="17" applyNumberFormat="1" applyFont="1" applyFill="1" applyBorder="1" applyAlignment="1">
      <alignment horizontal="center"/>
    </xf>
    <xf numFmtId="0" fontId="4" fillId="0" borderId="6" xfId="17" applyBorder="1"/>
    <xf numFmtId="2" fontId="4" fillId="3" borderId="7" xfId="17" applyNumberFormat="1" applyFill="1" applyBorder="1"/>
    <xf numFmtId="2" fontId="4" fillId="3" borderId="25" xfId="17" applyNumberFormat="1" applyFill="1" applyBorder="1"/>
    <xf numFmtId="2" fontId="4" fillId="3" borderId="19" xfId="17" applyNumberFormat="1" applyFill="1" applyBorder="1"/>
    <xf numFmtId="2" fontId="4" fillId="3" borderId="6" xfId="17" applyNumberFormat="1" applyFill="1" applyBorder="1"/>
    <xf numFmtId="2" fontId="4" fillId="0" borderId="7" xfId="17" applyNumberFormat="1" applyBorder="1"/>
    <xf numFmtId="2" fontId="4" fillId="0" borderId="25" xfId="17" applyNumberFormat="1" applyBorder="1"/>
    <xf numFmtId="2" fontId="4" fillId="0" borderId="19" xfId="17" applyNumberFormat="1" applyBorder="1"/>
    <xf numFmtId="2" fontId="4" fillId="0" borderId="6" xfId="17" applyNumberFormat="1" applyBorder="1"/>
    <xf numFmtId="2" fontId="14" fillId="3" borderId="7" xfId="17" applyNumberFormat="1" applyFont="1" applyFill="1" applyBorder="1"/>
    <xf numFmtId="2" fontId="14" fillId="3" borderId="36" xfId="17" applyNumberFormat="1" applyFont="1" applyFill="1" applyBorder="1"/>
    <xf numFmtId="2" fontId="14" fillId="3" borderId="19" xfId="17" applyNumberFormat="1" applyFont="1" applyFill="1" applyBorder="1"/>
    <xf numFmtId="2" fontId="14" fillId="3" borderId="6" xfId="17" applyNumberFormat="1" applyFont="1" applyFill="1" applyBorder="1"/>
    <xf numFmtId="2" fontId="14" fillId="0" borderId="7" xfId="17" applyNumberFormat="1" applyFont="1" applyBorder="1"/>
    <xf numFmtId="2" fontId="14" fillId="0" borderId="36" xfId="17" applyNumberFormat="1" applyFont="1" applyBorder="1"/>
    <xf numFmtId="2" fontId="14" fillId="0" borderId="9" xfId="17" applyNumberFormat="1" applyFont="1" applyBorder="1"/>
    <xf numFmtId="2" fontId="14" fillId="0" borderId="6" xfId="17" applyNumberFormat="1" applyFont="1" applyBorder="1"/>
    <xf numFmtId="2" fontId="4" fillId="3" borderId="36" xfId="17" applyNumberFormat="1" applyFill="1" applyBorder="1"/>
    <xf numFmtId="2" fontId="4" fillId="0" borderId="36" xfId="17" applyNumberFormat="1" applyBorder="1"/>
    <xf numFmtId="2" fontId="4" fillId="0" borderId="9" xfId="17" applyNumberFormat="1" applyBorder="1"/>
    <xf numFmtId="2" fontId="4" fillId="0" borderId="8" xfId="17" applyNumberFormat="1" applyBorder="1"/>
    <xf numFmtId="2" fontId="31" fillId="5" borderId="7" xfId="17" applyNumberFormat="1" applyFont="1" applyFill="1" applyBorder="1" applyAlignment="1">
      <alignment horizontal="center"/>
    </xf>
    <xf numFmtId="2" fontId="31" fillId="5" borderId="36" xfId="17" applyNumberFormat="1" applyFont="1" applyFill="1" applyBorder="1" applyAlignment="1">
      <alignment horizontal="center"/>
    </xf>
    <xf numFmtId="2" fontId="31" fillId="5" borderId="19" xfId="17" applyNumberFormat="1" applyFont="1" applyFill="1" applyBorder="1" applyAlignment="1">
      <alignment horizontal="center"/>
    </xf>
    <xf numFmtId="2" fontId="15" fillId="6" borderId="7" xfId="17" applyNumberFormat="1" applyFont="1" applyFill="1" applyBorder="1" applyAlignment="1">
      <alignment horizontal="center"/>
    </xf>
    <xf numFmtId="2" fontId="15" fillId="6" borderId="36" xfId="17" applyNumberFormat="1" applyFont="1" applyFill="1" applyBorder="1" applyAlignment="1">
      <alignment horizontal="center"/>
    </xf>
    <xf numFmtId="2" fontId="15" fillId="6" borderId="19" xfId="17" applyNumberFormat="1" applyFont="1" applyFill="1" applyBorder="1" applyAlignment="1">
      <alignment horizontal="center"/>
    </xf>
    <xf numFmtId="2" fontId="15" fillId="6" borderId="6" xfId="17" applyNumberFormat="1" applyFont="1" applyFill="1" applyBorder="1" applyAlignment="1">
      <alignment horizontal="center"/>
    </xf>
    <xf numFmtId="2" fontId="31" fillId="7" borderId="7" xfId="17" applyNumberFormat="1" applyFont="1" applyFill="1" applyBorder="1" applyAlignment="1">
      <alignment horizontal="center"/>
    </xf>
    <xf numFmtId="2" fontId="31" fillId="7" borderId="36" xfId="17" applyNumberFormat="1" applyFont="1" applyFill="1" applyBorder="1" applyAlignment="1">
      <alignment horizontal="center"/>
    </xf>
    <xf numFmtId="2" fontId="31" fillId="7" borderId="19" xfId="17" applyNumberFormat="1" applyFont="1" applyFill="1" applyBorder="1" applyAlignment="1">
      <alignment horizontal="center"/>
    </xf>
    <xf numFmtId="2" fontId="31" fillId="7" borderId="6" xfId="17" applyNumberFormat="1" applyFont="1" applyFill="1" applyBorder="1" applyAlignment="1">
      <alignment horizontal="center"/>
    </xf>
    <xf numFmtId="0" fontId="5" fillId="0" borderId="23" xfId="17" applyFont="1" applyBorder="1" applyAlignment="1">
      <alignment horizontal="center"/>
    </xf>
    <xf numFmtId="2" fontId="5" fillId="3" borderId="26" xfId="17" applyNumberFormat="1" applyFont="1" applyFill="1" applyBorder="1" applyAlignment="1">
      <alignment horizontal="center"/>
    </xf>
    <xf numFmtId="2" fontId="5" fillId="3" borderId="33" xfId="17" applyNumberFormat="1" applyFont="1" applyFill="1" applyBorder="1" applyAlignment="1">
      <alignment horizontal="center"/>
    </xf>
    <xf numFmtId="2" fontId="5" fillId="3" borderId="24" xfId="17" applyNumberFormat="1" applyFont="1" applyFill="1" applyBorder="1" applyAlignment="1">
      <alignment horizontal="center"/>
    </xf>
    <xf numFmtId="2" fontId="5" fillId="3" borderId="23" xfId="17" applyNumberFormat="1" applyFont="1" applyFill="1" applyBorder="1" applyAlignment="1">
      <alignment horizontal="center"/>
    </xf>
    <xf numFmtId="2" fontId="5" fillId="0" borderId="21" xfId="17" applyNumberFormat="1" applyFont="1" applyBorder="1" applyAlignment="1">
      <alignment horizontal="center"/>
    </xf>
    <xf numFmtId="2" fontId="5" fillId="0" borderId="33" xfId="17" applyNumberFormat="1" applyFont="1" applyBorder="1" applyAlignment="1">
      <alignment horizontal="center"/>
    </xf>
    <xf numFmtId="2" fontId="5" fillId="0" borderId="24" xfId="17" applyNumberFormat="1" applyFont="1" applyBorder="1" applyAlignment="1">
      <alignment horizontal="center"/>
    </xf>
    <xf numFmtId="2" fontId="5" fillId="0" borderId="23" xfId="17" applyNumberFormat="1" applyFont="1" applyBorder="1" applyAlignment="1">
      <alignment horizontal="center"/>
    </xf>
    <xf numFmtId="2" fontId="5" fillId="3" borderId="21" xfId="17" applyNumberFormat="1" applyFont="1" applyFill="1" applyBorder="1" applyAlignment="1">
      <alignment horizontal="center"/>
    </xf>
    <xf numFmtId="2" fontId="5" fillId="3" borderId="41" xfId="17" applyNumberFormat="1" applyFont="1" applyFill="1" applyBorder="1" applyAlignment="1">
      <alignment horizontal="center"/>
    </xf>
    <xf numFmtId="2" fontId="5" fillId="0" borderId="41" xfId="17" applyNumberFormat="1" applyFont="1" applyBorder="1" applyAlignment="1">
      <alignment horizontal="center"/>
    </xf>
    <xf numFmtId="2" fontId="5" fillId="0" borderId="50" xfId="17" applyNumberFormat="1" applyFont="1" applyBorder="1" applyAlignment="1">
      <alignment horizontal="center"/>
    </xf>
    <xf numFmtId="2" fontId="32" fillId="5" borderId="21" xfId="17" applyNumberFormat="1" applyFont="1" applyFill="1" applyBorder="1" applyAlignment="1">
      <alignment horizontal="center"/>
    </xf>
    <xf numFmtId="2" fontId="32" fillId="5" borderId="41" xfId="17" applyNumberFormat="1" applyFont="1" applyFill="1" applyBorder="1" applyAlignment="1">
      <alignment horizontal="center"/>
    </xf>
    <xf numFmtId="2" fontId="32" fillId="5" borderId="24" xfId="17" applyNumberFormat="1" applyFont="1" applyFill="1" applyBorder="1" applyAlignment="1">
      <alignment horizontal="center"/>
    </xf>
    <xf numFmtId="2" fontId="5" fillId="6" borderId="21" xfId="17" applyNumberFormat="1" applyFont="1" applyFill="1" applyBorder="1" applyAlignment="1">
      <alignment horizontal="center"/>
    </xf>
    <xf numFmtId="2" fontId="5" fillId="6" borderId="41" xfId="17" applyNumberFormat="1" applyFont="1" applyFill="1" applyBorder="1" applyAlignment="1">
      <alignment horizontal="center"/>
    </xf>
    <xf numFmtId="2" fontId="5" fillId="6" borderId="24" xfId="17" applyNumberFormat="1" applyFont="1" applyFill="1" applyBorder="1" applyAlignment="1">
      <alignment horizontal="center"/>
    </xf>
    <xf numFmtId="2" fontId="5" fillId="6" borderId="23" xfId="17" applyNumberFormat="1" applyFont="1" applyFill="1" applyBorder="1" applyAlignment="1">
      <alignment horizontal="center"/>
    </xf>
    <xf numFmtId="2" fontId="32" fillId="7" borderId="21" xfId="17" applyNumberFormat="1" applyFont="1" applyFill="1" applyBorder="1" applyAlignment="1">
      <alignment horizontal="center"/>
    </xf>
    <xf numFmtId="2" fontId="32" fillId="7" borderId="41" xfId="17" applyNumberFormat="1" applyFont="1" applyFill="1" applyBorder="1" applyAlignment="1">
      <alignment horizontal="center"/>
    </xf>
    <xf numFmtId="2" fontId="32" fillId="7" borderId="24" xfId="17" applyNumberFormat="1" applyFont="1" applyFill="1" applyBorder="1" applyAlignment="1">
      <alignment horizontal="center"/>
    </xf>
    <xf numFmtId="2" fontId="32" fillId="7" borderId="23" xfId="17" applyNumberFormat="1" applyFont="1" applyFill="1" applyBorder="1" applyAlignment="1">
      <alignment horizontal="center"/>
    </xf>
    <xf numFmtId="0" fontId="16" fillId="0" borderId="28" xfId="17" applyFont="1" applyBorder="1" applyAlignment="1">
      <alignment horizontal="center"/>
    </xf>
    <xf numFmtId="2" fontId="16" fillId="3" borderId="11" xfId="17" applyNumberFormat="1" applyFont="1" applyFill="1" applyBorder="1" applyAlignment="1">
      <alignment horizontal="center"/>
    </xf>
    <xf numFmtId="2" fontId="16" fillId="3" borderId="27" xfId="17" applyNumberFormat="1" applyFont="1" applyFill="1" applyBorder="1" applyAlignment="1">
      <alignment horizontal="center"/>
    </xf>
    <xf numFmtId="2" fontId="16" fillId="3" borderId="22" xfId="17" applyNumberFormat="1" applyFont="1" applyFill="1" applyBorder="1" applyAlignment="1">
      <alignment horizontal="center"/>
    </xf>
    <xf numFmtId="2" fontId="16" fillId="3" borderId="28" xfId="17" applyNumberFormat="1" applyFont="1" applyFill="1" applyBorder="1" applyAlignment="1">
      <alignment horizontal="center"/>
    </xf>
    <xf numFmtId="2" fontId="16" fillId="0" borderId="11" xfId="17" applyNumberFormat="1" applyFont="1" applyBorder="1" applyAlignment="1">
      <alignment horizontal="center"/>
    </xf>
    <xf numFmtId="2" fontId="16" fillId="0" borderId="27" xfId="17" applyNumberFormat="1" applyFont="1" applyBorder="1" applyAlignment="1">
      <alignment horizontal="center"/>
    </xf>
    <xf numFmtId="2" fontId="16" fillId="0" borderId="22" xfId="17" applyNumberFormat="1" applyFont="1" applyBorder="1" applyAlignment="1">
      <alignment horizontal="center"/>
    </xf>
    <xf numFmtId="2" fontId="16" fillId="0" borderId="28" xfId="17" applyNumberFormat="1" applyFont="1" applyBorder="1" applyAlignment="1">
      <alignment horizontal="center"/>
    </xf>
    <xf numFmtId="2" fontId="30" fillId="3" borderId="11" xfId="17" applyNumberFormat="1" applyFont="1" applyFill="1" applyBorder="1" applyAlignment="1">
      <alignment horizontal="center"/>
    </xf>
    <xf numFmtId="2" fontId="30" fillId="3" borderId="42" xfId="17" applyNumberFormat="1" applyFont="1" applyFill="1" applyBorder="1" applyAlignment="1">
      <alignment horizontal="center"/>
    </xf>
    <xf numFmtId="2" fontId="30" fillId="3" borderId="22" xfId="17" applyNumberFormat="1" applyFont="1" applyFill="1" applyBorder="1" applyAlignment="1">
      <alignment horizontal="center"/>
    </xf>
    <xf numFmtId="2" fontId="30" fillId="3" borderId="28" xfId="17" applyNumberFormat="1" applyFont="1" applyFill="1" applyBorder="1" applyAlignment="1">
      <alignment horizontal="center"/>
    </xf>
    <xf numFmtId="2" fontId="30" fillId="0" borderId="11" xfId="17" applyNumberFormat="1" applyFont="1" applyBorder="1" applyAlignment="1">
      <alignment horizontal="center"/>
    </xf>
    <xf numFmtId="2" fontId="30" fillId="0" borderId="42" xfId="17" applyNumberFormat="1" applyFont="1" applyBorder="1" applyAlignment="1">
      <alignment horizontal="center"/>
    </xf>
    <xf numFmtId="2" fontId="30" fillId="0" borderId="12" xfId="17" applyNumberFormat="1" applyFont="1" applyBorder="1" applyAlignment="1">
      <alignment horizontal="center"/>
    </xf>
    <xf numFmtId="2" fontId="30" fillId="0" borderId="28" xfId="17" applyNumberFormat="1" applyFont="1" applyBorder="1" applyAlignment="1">
      <alignment horizontal="center"/>
    </xf>
    <xf numFmtId="2" fontId="16" fillId="3" borderId="42" xfId="17" applyNumberFormat="1" applyFont="1" applyFill="1" applyBorder="1" applyAlignment="1">
      <alignment horizontal="center"/>
    </xf>
    <xf numFmtId="2" fontId="30" fillId="0" borderId="22" xfId="17" applyNumberFormat="1" applyFont="1" applyBorder="1" applyAlignment="1">
      <alignment horizontal="center"/>
    </xf>
    <xf numFmtId="2" fontId="16" fillId="0" borderId="42" xfId="17" applyNumberFormat="1" applyFont="1" applyBorder="1" applyAlignment="1">
      <alignment horizontal="center"/>
    </xf>
    <xf numFmtId="2" fontId="16" fillId="0" borderId="12" xfId="17" applyNumberFormat="1" applyFont="1" applyBorder="1" applyAlignment="1">
      <alignment horizontal="center"/>
    </xf>
    <xf numFmtId="2" fontId="16" fillId="0" borderId="5" xfId="17" applyNumberFormat="1" applyFont="1" applyBorder="1" applyAlignment="1">
      <alignment horizontal="center"/>
    </xf>
    <xf numFmtId="2" fontId="33" fillId="5" borderId="11" xfId="17" applyNumberFormat="1" applyFont="1" applyFill="1" applyBorder="1"/>
    <xf numFmtId="2" fontId="33" fillId="5" borderId="42" xfId="17" applyNumberFormat="1" applyFont="1" applyFill="1" applyBorder="1"/>
    <xf numFmtId="2" fontId="33" fillId="5" borderId="22" xfId="17" applyNumberFormat="1" applyFont="1" applyFill="1" applyBorder="1"/>
    <xf numFmtId="2" fontId="28" fillId="5" borderId="11" xfId="17" applyNumberFormat="1" applyFont="1" applyFill="1" applyBorder="1" applyAlignment="1">
      <alignment horizontal="center"/>
    </xf>
    <xf numFmtId="2" fontId="4" fillId="6" borderId="11" xfId="17" applyNumberFormat="1" applyFill="1" applyBorder="1"/>
    <xf numFmtId="2" fontId="4" fillId="6" borderId="42" xfId="17" applyNumberFormat="1" applyFill="1" applyBorder="1"/>
    <xf numFmtId="2" fontId="4" fillId="6" borderId="22" xfId="17" applyNumberFormat="1" applyFill="1" applyBorder="1"/>
    <xf numFmtId="2" fontId="16" fillId="6" borderId="28" xfId="17" applyNumberFormat="1" applyFont="1" applyFill="1" applyBorder="1" applyAlignment="1">
      <alignment horizontal="center"/>
    </xf>
    <xf numFmtId="2" fontId="33" fillId="7" borderId="11" xfId="17" applyNumberFormat="1" applyFont="1" applyFill="1" applyBorder="1"/>
    <xf numFmtId="2" fontId="33" fillId="7" borderId="42" xfId="17" applyNumberFormat="1" applyFont="1" applyFill="1" applyBorder="1"/>
    <xf numFmtId="2" fontId="33" fillId="7" borderId="22" xfId="17" applyNumberFormat="1" applyFont="1" applyFill="1" applyBorder="1"/>
    <xf numFmtId="2" fontId="28" fillId="7" borderId="28" xfId="17" applyNumberFormat="1" applyFont="1" applyFill="1" applyBorder="1" applyAlignment="1">
      <alignment horizontal="center"/>
    </xf>
    <xf numFmtId="14" fontId="9" fillId="0" borderId="0" xfId="3" applyNumberFormat="1" applyFont="1" applyAlignment="1">
      <alignment horizontal="left"/>
    </xf>
    <xf numFmtId="3" fontId="34" fillId="0" borderId="0" xfId="3" applyNumberFormat="1" applyFont="1"/>
    <xf numFmtId="0" fontId="24" fillId="0" borderId="18" xfId="3" applyFont="1" applyBorder="1" applyAlignment="1">
      <alignment horizontal="center"/>
    </xf>
    <xf numFmtId="0" fontId="25" fillId="0" borderId="13" xfId="3" applyFont="1" applyBorder="1" applyAlignment="1">
      <alignment horizontal="center"/>
    </xf>
    <xf numFmtId="164" fontId="16" fillId="0" borderId="13" xfId="3" applyNumberFormat="1" applyFont="1" applyBorder="1" applyAlignment="1">
      <alignment horizontal="center"/>
    </xf>
    <xf numFmtId="164" fontId="16" fillId="0" borderId="38" xfId="3" applyNumberFormat="1" applyFont="1" applyBorder="1" applyAlignment="1">
      <alignment horizontal="center" wrapText="1"/>
    </xf>
    <xf numFmtId="3" fontId="16" fillId="0" borderId="35" xfId="3" applyNumberFormat="1" applyFont="1" applyBorder="1" applyAlignment="1">
      <alignment horizontal="center"/>
    </xf>
    <xf numFmtId="0" fontId="36" fillId="0" borderId="31" xfId="3" applyFont="1" applyBorder="1" applyAlignment="1">
      <alignment horizontal="center"/>
    </xf>
    <xf numFmtId="0" fontId="37" fillId="0" borderId="0" xfId="3" applyFont="1"/>
    <xf numFmtId="0" fontId="38" fillId="0" borderId="10" xfId="3" applyFont="1" applyBorder="1" applyAlignment="1">
      <alignment horizontal="center"/>
    </xf>
    <xf numFmtId="2" fontId="38" fillId="0" borderId="16" xfId="0" applyNumberFormat="1" applyFont="1" applyBorder="1" applyAlignment="1">
      <alignment horizontal="center"/>
    </xf>
    <xf numFmtId="2" fontId="38" fillId="0" borderId="48" xfId="0" applyNumberFormat="1" applyFont="1" applyBorder="1" applyAlignment="1">
      <alignment horizontal="center"/>
    </xf>
    <xf numFmtId="2" fontId="38" fillId="0" borderId="14" xfId="3" applyNumberFormat="1" applyFont="1" applyBorder="1" applyAlignment="1">
      <alignment horizontal="center"/>
    </xf>
    <xf numFmtId="2" fontId="37" fillId="0" borderId="0" xfId="3" applyNumberFormat="1" applyFont="1"/>
    <xf numFmtId="0" fontId="38" fillId="3" borderId="13" xfId="3" applyFont="1" applyFill="1" applyBorder="1" applyAlignment="1">
      <alignment horizontal="center"/>
    </xf>
    <xf numFmtId="2" fontId="38" fillId="3" borderId="13" xfId="0" applyNumberFormat="1" applyFont="1" applyFill="1" applyBorder="1" applyAlignment="1">
      <alignment horizontal="center"/>
    </xf>
    <xf numFmtId="2" fontId="38" fillId="3" borderId="15" xfId="0" applyNumberFormat="1" applyFont="1" applyFill="1" applyBorder="1" applyAlignment="1">
      <alignment horizontal="center"/>
    </xf>
    <xf numFmtId="2" fontId="38" fillId="3" borderId="14" xfId="3" applyNumberFormat="1" applyFont="1" applyFill="1" applyBorder="1" applyAlignment="1">
      <alignment horizontal="center"/>
    </xf>
    <xf numFmtId="0" fontId="38" fillId="0" borderId="13" xfId="3" applyFont="1" applyBorder="1" applyAlignment="1">
      <alignment horizontal="center"/>
    </xf>
    <xf numFmtId="2" fontId="38" fillId="0" borderId="13" xfId="0" applyNumberFormat="1" applyFont="1" applyBorder="1" applyAlignment="1">
      <alignment horizontal="center"/>
    </xf>
    <xf numFmtId="2" fontId="38" fillId="0" borderId="15" xfId="0" applyNumberFormat="1" applyFont="1" applyBorder="1" applyAlignment="1">
      <alignment horizontal="center"/>
    </xf>
    <xf numFmtId="0" fontId="16" fillId="0" borderId="13" xfId="3" applyFont="1" applyBorder="1" applyAlignment="1">
      <alignment horizontal="center"/>
    </xf>
    <xf numFmtId="2" fontId="16" fillId="0" borderId="13" xfId="0" applyNumberFormat="1" applyFont="1" applyBorder="1" applyAlignment="1">
      <alignment horizontal="center"/>
    </xf>
    <xf numFmtId="2" fontId="16" fillId="0" borderId="15" xfId="0" applyNumberFormat="1" applyFont="1" applyBorder="1" applyAlignment="1">
      <alignment horizontal="center"/>
    </xf>
    <xf numFmtId="2" fontId="16" fillId="0" borderId="14" xfId="3" applyNumberFormat="1" applyFont="1" applyBorder="1" applyAlignment="1">
      <alignment horizontal="center"/>
    </xf>
    <xf numFmtId="0" fontId="16" fillId="3" borderId="13" xfId="3" applyFont="1" applyFill="1" applyBorder="1" applyAlignment="1">
      <alignment horizontal="center"/>
    </xf>
    <xf numFmtId="2" fontId="16" fillId="3" borderId="13" xfId="0" applyNumberFormat="1" applyFont="1" applyFill="1" applyBorder="1" applyAlignment="1">
      <alignment horizontal="center"/>
    </xf>
    <xf numFmtId="2" fontId="16" fillId="3" borderId="15" xfId="0" applyNumberFormat="1" applyFont="1" applyFill="1" applyBorder="1" applyAlignment="1">
      <alignment horizontal="center"/>
    </xf>
    <xf numFmtId="2" fontId="16" fillId="3" borderId="14" xfId="3" applyNumberFormat="1" applyFont="1" applyFill="1" applyBorder="1" applyAlignment="1">
      <alignment horizontal="center"/>
    </xf>
    <xf numFmtId="0" fontId="16" fillId="0" borderId="16" xfId="3" applyFont="1" applyBorder="1" applyAlignment="1">
      <alignment horizontal="center"/>
    </xf>
    <xf numFmtId="2" fontId="16" fillId="0" borderId="16" xfId="0" applyNumberFormat="1" applyFont="1" applyBorder="1" applyAlignment="1">
      <alignment horizontal="center"/>
    </xf>
    <xf numFmtId="2" fontId="16" fillId="0" borderId="48" xfId="0" applyNumberFormat="1" applyFont="1" applyBorder="1" applyAlignment="1">
      <alignment horizontal="center"/>
    </xf>
    <xf numFmtId="2" fontId="16" fillId="0" borderId="23" xfId="3" applyNumberFormat="1" applyFont="1" applyBorder="1" applyAlignment="1">
      <alignment horizontal="center"/>
    </xf>
    <xf numFmtId="2" fontId="38" fillId="3" borderId="20" xfId="3" applyNumberFormat="1" applyFont="1" applyFill="1" applyBorder="1" applyAlignment="1">
      <alignment horizontal="center"/>
    </xf>
    <xf numFmtId="0" fontId="38" fillId="0" borderId="11" xfId="3" applyFont="1" applyBorder="1" applyAlignment="1">
      <alignment horizontal="center"/>
    </xf>
    <xf numFmtId="2" fontId="38" fillId="0" borderId="11" xfId="0" applyNumberFormat="1" applyFont="1" applyBorder="1" applyAlignment="1">
      <alignment horizontal="center"/>
    </xf>
    <xf numFmtId="2" fontId="38" fillId="0" borderId="22" xfId="0" applyNumberFormat="1" applyFont="1" applyBorder="1" applyAlignment="1">
      <alignment horizontal="center"/>
    </xf>
    <xf numFmtId="2" fontId="38" fillId="0" borderId="23" xfId="3" applyNumberFormat="1" applyFont="1" applyBorder="1" applyAlignment="1">
      <alignment horizontal="center"/>
    </xf>
    <xf numFmtId="0" fontId="37" fillId="0" borderId="21" xfId="3" applyFont="1" applyBorder="1"/>
    <xf numFmtId="2" fontId="37" fillId="0" borderId="21" xfId="3" applyNumberFormat="1" applyFont="1" applyBorder="1"/>
    <xf numFmtId="2" fontId="37" fillId="0" borderId="24" xfId="3" applyNumberFormat="1" applyFont="1" applyBorder="1"/>
    <xf numFmtId="2" fontId="37" fillId="0" borderId="6" xfId="3" applyNumberFormat="1" applyFont="1" applyBorder="1"/>
    <xf numFmtId="0" fontId="39" fillId="0" borderId="21" xfId="3" applyFont="1" applyBorder="1" applyAlignment="1">
      <alignment horizontal="center"/>
    </xf>
    <xf numFmtId="2" fontId="39" fillId="0" borderId="24" xfId="3" applyNumberFormat="1" applyFont="1" applyBorder="1" applyAlignment="1">
      <alignment horizontal="center"/>
    </xf>
    <xf numFmtId="2" fontId="39" fillId="0" borderId="23" xfId="3" applyNumberFormat="1" applyFont="1" applyBorder="1" applyAlignment="1">
      <alignment horizontal="center"/>
    </xf>
    <xf numFmtId="2" fontId="38" fillId="0" borderId="11" xfId="3" applyNumberFormat="1" applyFont="1" applyBorder="1" applyAlignment="1">
      <alignment horizontal="center"/>
    </xf>
    <xf numFmtId="2" fontId="38" fillId="0" borderId="22" xfId="3" applyNumberFormat="1" applyFont="1" applyBorder="1" applyAlignment="1">
      <alignment horizontal="center"/>
    </xf>
    <xf numFmtId="2" fontId="38" fillId="0" borderId="28" xfId="3" applyNumberFormat="1" applyFont="1" applyBorder="1" applyAlignment="1">
      <alignment horizontal="center"/>
    </xf>
    <xf numFmtId="164" fontId="16" fillId="0" borderId="62" xfId="3" applyNumberFormat="1" applyFont="1" applyBorder="1" applyAlignment="1">
      <alignment horizontal="center"/>
    </xf>
    <xf numFmtId="164" fontId="16" fillId="0" borderId="1" xfId="3" applyNumberFormat="1" applyFont="1" applyBorder="1" applyAlignment="1">
      <alignment horizontal="center" wrapText="1"/>
    </xf>
    <xf numFmtId="2" fontId="38" fillId="0" borderId="2" xfId="0" applyNumberFormat="1" applyFont="1" applyBorder="1" applyAlignment="1">
      <alignment horizontal="center"/>
    </xf>
    <xf numFmtId="2" fontId="38" fillId="0" borderId="3" xfId="0" applyNumberFormat="1" applyFont="1" applyBorder="1" applyAlignment="1">
      <alignment horizontal="center"/>
    </xf>
    <xf numFmtId="2" fontId="38" fillId="3" borderId="62" xfId="0" applyNumberFormat="1" applyFont="1" applyFill="1" applyBorder="1" applyAlignment="1">
      <alignment horizontal="center"/>
    </xf>
    <xf numFmtId="2" fontId="38" fillId="3" borderId="1" xfId="0" applyNumberFormat="1" applyFont="1" applyFill="1" applyBorder="1" applyAlignment="1">
      <alignment horizontal="center"/>
    </xf>
    <xf numFmtId="2" fontId="38" fillId="0" borderId="62" xfId="0" applyNumberFormat="1" applyFont="1" applyBorder="1" applyAlignment="1">
      <alignment horizontal="center"/>
    </xf>
    <xf numFmtId="2" fontId="38" fillId="0" borderId="1" xfId="0" applyNumberFormat="1" applyFont="1" applyBorder="1" applyAlignment="1">
      <alignment horizontal="center"/>
    </xf>
    <xf numFmtId="2" fontId="16" fillId="0" borderId="62" xfId="0" applyNumberFormat="1" applyFont="1" applyBorder="1" applyAlignment="1">
      <alignment horizontal="center"/>
    </xf>
    <xf numFmtId="2" fontId="16" fillId="0" borderId="1" xfId="0" applyNumberFormat="1" applyFont="1" applyBorder="1" applyAlignment="1">
      <alignment horizontal="center"/>
    </xf>
    <xf numFmtId="2" fontId="16" fillId="3" borderId="62" xfId="0" applyNumberFormat="1" applyFont="1" applyFill="1" applyBorder="1" applyAlignment="1">
      <alignment horizontal="center"/>
    </xf>
    <xf numFmtId="2" fontId="16" fillId="3" borderId="1" xfId="0" applyNumberFormat="1" applyFont="1" applyFill="1" applyBorder="1" applyAlignment="1">
      <alignment horizontal="center"/>
    </xf>
    <xf numFmtId="2" fontId="16" fillId="0" borderId="2" xfId="0" applyNumberFormat="1" applyFont="1" applyBorder="1" applyAlignment="1">
      <alignment horizontal="center"/>
    </xf>
    <xf numFmtId="2" fontId="16" fillId="0" borderId="3" xfId="0" applyNumberFormat="1" applyFont="1" applyBorder="1" applyAlignment="1">
      <alignment horizontal="center"/>
    </xf>
    <xf numFmtId="2" fontId="38" fillId="0" borderId="34" xfId="0" applyNumberFormat="1" applyFont="1" applyBorder="1" applyAlignment="1">
      <alignment horizontal="center"/>
    </xf>
    <xf numFmtId="2" fontId="38" fillId="0" borderId="27" xfId="0" applyNumberFormat="1" applyFont="1" applyBorder="1" applyAlignment="1">
      <alignment horizontal="center"/>
    </xf>
    <xf numFmtId="2" fontId="39" fillId="0" borderId="21" xfId="3" applyNumberFormat="1" applyFont="1" applyBorder="1" applyAlignment="1">
      <alignment horizontal="center"/>
    </xf>
    <xf numFmtId="2" fontId="40" fillId="0" borderId="0" xfId="3" applyNumberFormat="1" applyFont="1"/>
    <xf numFmtId="4" fontId="4" fillId="0" borderId="0" xfId="3" applyNumberFormat="1"/>
    <xf numFmtId="0" fontId="4" fillId="0" borderId="0" xfId="4"/>
    <xf numFmtId="0" fontId="19" fillId="5" borderId="4" xfId="4" applyFont="1" applyFill="1" applyBorder="1" applyAlignment="1">
      <alignment horizontal="center" wrapText="1"/>
    </xf>
    <xf numFmtId="49" fontId="24" fillId="0" borderId="63" xfId="4" applyNumberFormat="1" applyFont="1" applyBorder="1" applyAlignment="1">
      <alignment horizontal="center"/>
    </xf>
    <xf numFmtId="0" fontId="32" fillId="5" borderId="64" xfId="4" applyFont="1" applyFill="1" applyBorder="1" applyAlignment="1">
      <alignment horizontal="center"/>
    </xf>
    <xf numFmtId="0" fontId="32" fillId="5" borderId="65" xfId="4" applyFont="1" applyFill="1" applyBorder="1" applyAlignment="1">
      <alignment horizontal="center"/>
    </xf>
    <xf numFmtId="0" fontId="32" fillId="5" borderId="66" xfId="4" applyFont="1" applyFill="1" applyBorder="1" applyAlignment="1">
      <alignment horizontal="center"/>
    </xf>
    <xf numFmtId="0" fontId="32" fillId="5" borderId="63" xfId="4" applyFont="1" applyFill="1" applyBorder="1" applyAlignment="1">
      <alignment horizontal="center"/>
    </xf>
    <xf numFmtId="0" fontId="16" fillId="0" borderId="21" xfId="4" applyFont="1" applyBorder="1" applyAlignment="1">
      <alignment horizontal="center"/>
    </xf>
    <xf numFmtId="4" fontId="4" fillId="3" borderId="21" xfId="4" applyNumberFormat="1" applyFill="1" applyBorder="1" applyAlignment="1">
      <alignment horizontal="center"/>
    </xf>
    <xf numFmtId="4" fontId="4" fillId="3" borderId="41" xfId="4" applyNumberFormat="1" applyFill="1" applyBorder="1" applyAlignment="1">
      <alignment horizontal="center"/>
    </xf>
    <xf numFmtId="4" fontId="4" fillId="3" borderId="50" xfId="4" applyNumberFormat="1" applyFill="1" applyBorder="1" applyAlignment="1">
      <alignment horizontal="center"/>
    </xf>
    <xf numFmtId="2" fontId="4" fillId="3" borderId="23" xfId="4" applyNumberFormat="1" applyFill="1" applyBorder="1" applyAlignment="1">
      <alignment horizontal="center"/>
    </xf>
    <xf numFmtId="0" fontId="16" fillId="0" borderId="67" xfId="4" applyFont="1" applyBorder="1" applyAlignment="1">
      <alignment horizontal="center"/>
    </xf>
    <xf numFmtId="4" fontId="4" fillId="3" borderId="67" xfId="4" applyNumberFormat="1" applyFill="1" applyBorder="1" applyAlignment="1">
      <alignment horizontal="center"/>
    </xf>
    <xf numFmtId="4" fontId="4" fillId="3" borderId="68" xfId="4" applyNumberFormat="1" applyFill="1" applyBorder="1" applyAlignment="1">
      <alignment horizontal="center"/>
    </xf>
    <xf numFmtId="4" fontId="4" fillId="3" borderId="69" xfId="4" applyNumberFormat="1" applyFill="1" applyBorder="1" applyAlignment="1">
      <alignment horizontal="center"/>
    </xf>
    <xf numFmtId="2" fontId="4" fillId="3" borderId="70" xfId="4" applyNumberFormat="1" applyFill="1" applyBorder="1" applyAlignment="1">
      <alignment horizontal="center"/>
    </xf>
    <xf numFmtId="0" fontId="16" fillId="0" borderId="10" xfId="4" applyFont="1" applyBorder="1" applyAlignment="1">
      <alignment horizontal="center"/>
    </xf>
    <xf numFmtId="4" fontId="4" fillId="3" borderId="11" xfId="4" applyNumberFormat="1" applyFill="1" applyBorder="1" applyAlignment="1">
      <alignment horizontal="center"/>
    </xf>
    <xf numFmtId="4" fontId="4" fillId="3" borderId="42" xfId="4" applyNumberFormat="1" applyFill="1" applyBorder="1" applyAlignment="1">
      <alignment horizontal="center"/>
    </xf>
    <xf numFmtId="4" fontId="4" fillId="3" borderId="12" xfId="4" applyNumberFormat="1" applyFill="1" applyBorder="1" applyAlignment="1">
      <alignment horizontal="center"/>
    </xf>
    <xf numFmtId="0" fontId="5" fillId="4" borderId="7" xfId="4" applyFont="1" applyFill="1" applyBorder="1"/>
    <xf numFmtId="0" fontId="5" fillId="4" borderId="36" xfId="4" applyFont="1" applyFill="1" applyBorder="1"/>
    <xf numFmtId="0" fontId="5" fillId="4" borderId="9" xfId="4" applyFont="1" applyFill="1" applyBorder="1"/>
    <xf numFmtId="2" fontId="5" fillId="4" borderId="6" xfId="4" applyNumberFormat="1" applyFont="1" applyFill="1" applyBorder="1"/>
    <xf numFmtId="0" fontId="8" fillId="4" borderId="21" xfId="4" applyFont="1" applyFill="1" applyBorder="1" applyAlignment="1">
      <alignment horizontal="center"/>
    </xf>
    <xf numFmtId="4" fontId="8" fillId="4" borderId="21" xfId="4" applyNumberFormat="1" applyFont="1" applyFill="1" applyBorder="1" applyAlignment="1">
      <alignment horizontal="center"/>
    </xf>
    <xf numFmtId="4" fontId="8" fillId="4" borderId="41" xfId="4" applyNumberFormat="1" applyFont="1" applyFill="1" applyBorder="1" applyAlignment="1">
      <alignment horizontal="center"/>
    </xf>
    <xf numFmtId="4" fontId="8" fillId="4" borderId="50" xfId="4" applyNumberFormat="1" applyFont="1" applyFill="1" applyBorder="1" applyAlignment="1">
      <alignment horizontal="center"/>
    </xf>
    <xf numFmtId="2" fontId="8" fillId="4" borderId="23" xfId="4" applyNumberFormat="1" applyFont="1" applyFill="1" applyBorder="1" applyAlignment="1">
      <alignment horizontal="center"/>
    </xf>
    <xf numFmtId="0" fontId="15" fillId="0" borderId="0" xfId="4" applyFont="1"/>
    <xf numFmtId="0" fontId="24" fillId="4" borderId="11" xfId="4" applyFont="1" applyFill="1" applyBorder="1" applyAlignment="1">
      <alignment horizontal="center"/>
    </xf>
    <xf numFmtId="0" fontId="5" fillId="4" borderId="11" xfId="4" applyFont="1" applyFill="1" applyBorder="1"/>
    <xf numFmtId="0" fontId="5" fillId="4" borderId="42" xfId="4" applyFont="1" applyFill="1" applyBorder="1"/>
    <xf numFmtId="0" fontId="4" fillId="4" borderId="12" xfId="4" applyFill="1" applyBorder="1"/>
    <xf numFmtId="0" fontId="4" fillId="4" borderId="28" xfId="4" applyFill="1" applyBorder="1"/>
    <xf numFmtId="0" fontId="5" fillId="0" borderId="0" xfId="4" applyFont="1"/>
    <xf numFmtId="14" fontId="9" fillId="0" borderId="0" xfId="4" applyNumberFormat="1" applyFont="1" applyAlignment="1">
      <alignment horizontal="left"/>
    </xf>
    <xf numFmtId="0" fontId="19" fillId="5" borderId="4" xfId="3" applyFont="1" applyFill="1" applyBorder="1" applyAlignment="1">
      <alignment horizontal="center" vertical="center" wrapText="1"/>
    </xf>
    <xf numFmtId="0" fontId="42" fillId="4" borderId="7" xfId="3" applyFont="1" applyFill="1" applyBorder="1" applyAlignment="1">
      <alignment horizontal="left" vertical="center"/>
    </xf>
    <xf numFmtId="2" fontId="14" fillId="4" borderId="7" xfId="3" applyNumberFormat="1" applyFont="1" applyFill="1" applyBorder="1" applyAlignment="1">
      <alignment vertical="center"/>
    </xf>
    <xf numFmtId="2" fontId="14" fillId="4" borderId="9" xfId="3" applyNumberFormat="1" applyFont="1" applyFill="1" applyBorder="1" applyAlignment="1">
      <alignment horizontal="center" vertical="center"/>
    </xf>
    <xf numFmtId="0" fontId="4" fillId="4" borderId="0" xfId="3" applyFill="1" applyAlignment="1">
      <alignment horizontal="left" vertical="center"/>
    </xf>
    <xf numFmtId="0" fontId="4" fillId="0" borderId="0" xfId="3" applyAlignment="1">
      <alignment horizontal="left" vertical="center"/>
    </xf>
    <xf numFmtId="0" fontId="42" fillId="4" borderId="67" xfId="3" applyFont="1" applyFill="1" applyBorder="1" applyAlignment="1">
      <alignment horizontal="left" vertical="center"/>
    </xf>
    <xf numFmtId="2" fontId="14" fillId="4" borderId="67" xfId="3" applyNumberFormat="1" applyFont="1" applyFill="1" applyBorder="1" applyAlignment="1">
      <alignment vertical="center"/>
    </xf>
    <xf numFmtId="2" fontId="14" fillId="4" borderId="69" xfId="3" applyNumberFormat="1" applyFont="1" applyFill="1" applyBorder="1" applyAlignment="1">
      <alignment horizontal="center" vertical="center"/>
    </xf>
    <xf numFmtId="0" fontId="14" fillId="4" borderId="67" xfId="3" applyFont="1" applyFill="1" applyBorder="1" applyAlignment="1">
      <alignment vertical="center"/>
    </xf>
    <xf numFmtId="0" fontId="14" fillId="4" borderId="69" xfId="3" applyFont="1" applyFill="1" applyBorder="1" applyAlignment="1">
      <alignment horizontal="center" vertical="center"/>
    </xf>
    <xf numFmtId="0" fontId="42" fillId="4" borderId="11" xfId="3" applyFont="1" applyFill="1" applyBorder="1" applyAlignment="1">
      <alignment horizontal="left" vertical="center"/>
    </xf>
    <xf numFmtId="0" fontId="14" fillId="4" borderId="11" xfId="3" applyFont="1" applyFill="1" applyBorder="1" applyAlignment="1">
      <alignment vertical="center"/>
    </xf>
    <xf numFmtId="0" fontId="14" fillId="4" borderId="12" xfId="3" applyFont="1" applyFill="1" applyBorder="1" applyAlignment="1">
      <alignment horizontal="center" vertical="center"/>
    </xf>
    <xf numFmtId="2" fontId="4" fillId="4" borderId="0" xfId="3" applyNumberFormat="1" applyFill="1"/>
    <xf numFmtId="0" fontId="45" fillId="3" borderId="30" xfId="7" applyFont="1" applyFill="1" applyBorder="1" applyAlignment="1">
      <alignment horizontal="left" vertical="center"/>
    </xf>
    <xf numFmtId="0" fontId="45" fillId="3" borderId="43" xfId="7" applyFont="1" applyFill="1" applyBorder="1" applyAlignment="1">
      <alignment horizontal="left" vertical="center"/>
    </xf>
    <xf numFmtId="2" fontId="45" fillId="3" borderId="43" xfId="7" applyNumberFormat="1" applyFont="1" applyFill="1" applyBorder="1" applyAlignment="1">
      <alignment horizontal="left" vertical="center"/>
    </xf>
    <xf numFmtId="0" fontId="46" fillId="3" borderId="44" xfId="7" applyFont="1" applyFill="1" applyBorder="1" applyAlignment="1">
      <alignment horizontal="left" vertical="center" wrapText="1"/>
    </xf>
    <xf numFmtId="0" fontId="4" fillId="4" borderId="0" xfId="7" applyFill="1" applyAlignment="1">
      <alignment vertical="center"/>
    </xf>
    <xf numFmtId="0" fontId="8" fillId="4" borderId="30" xfId="7" applyFont="1" applyFill="1" applyBorder="1" applyAlignment="1">
      <alignment horizontal="left" vertical="center" wrapText="1"/>
    </xf>
    <xf numFmtId="0" fontId="8" fillId="4" borderId="43" xfId="7" applyFont="1" applyFill="1" applyBorder="1" applyAlignment="1">
      <alignment horizontal="left" vertical="center" wrapText="1"/>
    </xf>
    <xf numFmtId="0" fontId="4" fillId="4" borderId="0" xfId="7" applyFill="1"/>
    <xf numFmtId="0" fontId="48" fillId="4" borderId="0" xfId="3" applyFont="1" applyFill="1"/>
    <xf numFmtId="0" fontId="48" fillId="0" borderId="0" xfId="3" applyFont="1"/>
    <xf numFmtId="2" fontId="4" fillId="4" borderId="8" xfId="7" applyNumberFormat="1" applyFill="1" applyBorder="1"/>
    <xf numFmtId="0" fontId="48" fillId="4" borderId="8" xfId="3" applyFont="1" applyFill="1" applyBorder="1"/>
    <xf numFmtId="0" fontId="41" fillId="4" borderId="0" xfId="3" applyFont="1" applyFill="1"/>
    <xf numFmtId="0" fontId="49" fillId="4" borderId="0" xfId="3" applyFont="1" applyFill="1"/>
    <xf numFmtId="2" fontId="49" fillId="4" borderId="0" xfId="3" applyNumberFormat="1" applyFont="1" applyFill="1"/>
    <xf numFmtId="0" fontId="41" fillId="4" borderId="0" xfId="0" applyFont="1" applyFill="1" applyAlignment="1">
      <alignment vertical="center"/>
    </xf>
    <xf numFmtId="0" fontId="41" fillId="4" borderId="0" xfId="0" applyFont="1" applyFill="1"/>
    <xf numFmtId="0" fontId="50" fillId="0" borderId="0" xfId="0" applyFont="1" applyAlignment="1">
      <alignment vertical="center"/>
    </xf>
    <xf numFmtId="2" fontId="48" fillId="0" borderId="0" xfId="3" applyNumberFormat="1" applyFont="1"/>
    <xf numFmtId="1" fontId="52" fillId="0" borderId="0" xfId="17" applyNumberFormat="1" applyFont="1"/>
    <xf numFmtId="0" fontId="52" fillId="0" borderId="0" xfId="17" applyFont="1"/>
    <xf numFmtId="1" fontId="27" fillId="7" borderId="5" xfId="17" applyNumberFormat="1" applyFont="1" applyFill="1" applyBorder="1" applyAlignment="1">
      <alignment horizontal="right"/>
    </xf>
    <xf numFmtId="1" fontId="24" fillId="6" borderId="11" xfId="17" applyNumberFormat="1" applyFont="1" applyFill="1" applyBorder="1" applyAlignment="1">
      <alignment horizontal="left" indent="4"/>
    </xf>
    <xf numFmtId="1" fontId="24" fillId="6" borderId="5" xfId="17" applyNumberFormat="1" applyFont="1" applyFill="1" applyBorder="1" applyAlignment="1">
      <alignment horizontal="left" indent="4"/>
    </xf>
    <xf numFmtId="1" fontId="24" fillId="6" borderId="12" xfId="17" applyNumberFormat="1" applyFont="1" applyFill="1" applyBorder="1" applyAlignment="1">
      <alignment horizontal="left" indent="4"/>
    </xf>
    <xf numFmtId="1" fontId="27" fillId="7" borderId="11" xfId="17" applyNumberFormat="1" applyFont="1" applyFill="1" applyBorder="1" applyAlignment="1">
      <alignment horizontal="left" indent="4"/>
    </xf>
    <xf numFmtId="1" fontId="27" fillId="7" borderId="5" xfId="17" applyNumberFormat="1" applyFont="1" applyFill="1" applyBorder="1" applyAlignment="1">
      <alignment horizontal="left" indent="4"/>
    </xf>
    <xf numFmtId="1" fontId="27" fillId="7" borderId="12" xfId="17" applyNumberFormat="1" applyFont="1" applyFill="1" applyBorder="1" applyAlignment="1">
      <alignment horizontal="left" indent="4"/>
    </xf>
    <xf numFmtId="1" fontId="27" fillId="5" borderId="5" xfId="17" applyNumberFormat="1" applyFont="1" applyFill="1" applyBorder="1" applyAlignment="1">
      <alignment horizontal="center"/>
    </xf>
    <xf numFmtId="1" fontId="27" fillId="5" borderId="11" xfId="17" applyNumberFormat="1" applyFont="1" applyFill="1" applyBorder="1" applyAlignment="1">
      <alignment horizontal="left"/>
    </xf>
    <xf numFmtId="1" fontId="27" fillId="5" borderId="5" xfId="17" applyNumberFormat="1" applyFont="1" applyFill="1" applyBorder="1" applyAlignment="1">
      <alignment horizontal="left"/>
    </xf>
    <xf numFmtId="0" fontId="40" fillId="0" borderId="0" xfId="3" applyFont="1"/>
    <xf numFmtId="0" fontId="54" fillId="0" borderId="0" xfId="4" applyFont="1"/>
    <xf numFmtId="0" fontId="8" fillId="0" borderId="0" xfId="4" applyFont="1"/>
    <xf numFmtId="0" fontId="5" fillId="0" borderId="71" xfId="4" applyFont="1" applyBorder="1"/>
    <xf numFmtId="0" fontId="5" fillId="0" borderId="19" xfId="4" applyFont="1" applyBorder="1"/>
    <xf numFmtId="0" fontId="4" fillId="0" borderId="71" xfId="4" applyBorder="1"/>
    <xf numFmtId="0" fontId="4" fillId="0" borderId="19" xfId="4" applyBorder="1"/>
    <xf numFmtId="0" fontId="4" fillId="0" borderId="62" xfId="4" applyBorder="1"/>
    <xf numFmtId="0" fontId="4" fillId="0" borderId="15" xfId="4" applyBorder="1"/>
    <xf numFmtId="0" fontId="4" fillId="0" borderId="26" xfId="4" applyBorder="1"/>
    <xf numFmtId="0" fontId="4" fillId="0" borderId="24" xfId="4" applyBorder="1"/>
    <xf numFmtId="0" fontId="4" fillId="0" borderId="72" xfId="4" applyBorder="1"/>
    <xf numFmtId="0" fontId="4" fillId="0" borderId="17" xfId="4" applyBorder="1"/>
    <xf numFmtId="0" fontId="41" fillId="0" borderId="0" xfId="4" applyFont="1"/>
    <xf numFmtId="0" fontId="18" fillId="5" borderId="0" xfId="7" applyFont="1" applyFill="1" applyAlignment="1">
      <alignment horizontal="center" wrapText="1"/>
    </xf>
    <xf numFmtId="0" fontId="8" fillId="0" borderId="1" xfId="7" applyFont="1" applyBorder="1" applyAlignment="1">
      <alignment horizontal="center"/>
    </xf>
    <xf numFmtId="0" fontId="8" fillId="0" borderId="51" xfId="7" applyFont="1" applyBorder="1" applyAlignment="1">
      <alignment horizontal="center"/>
    </xf>
    <xf numFmtId="0" fontId="15" fillId="4" borderId="30" xfId="7" applyFont="1" applyFill="1" applyBorder="1" applyAlignment="1">
      <alignment horizontal="left" vertical="center" wrapText="1"/>
    </xf>
    <xf numFmtId="0" fontId="15" fillId="4" borderId="43" xfId="7" applyFont="1" applyFill="1" applyBorder="1" applyAlignment="1">
      <alignment horizontal="left" vertical="center"/>
    </xf>
    <xf numFmtId="0" fontId="8" fillId="3" borderId="30" xfId="7" applyFont="1" applyFill="1" applyBorder="1" applyAlignment="1">
      <alignment horizontal="left" vertical="center"/>
    </xf>
    <xf numFmtId="0" fontId="8" fillId="3" borderId="43" xfId="7" applyFont="1" applyFill="1" applyBorder="1" applyAlignment="1">
      <alignment horizontal="left" vertical="center"/>
    </xf>
    <xf numFmtId="0" fontId="8" fillId="3" borderId="44" xfId="7" applyFont="1" applyFill="1" applyBorder="1" applyAlignment="1">
      <alignment horizontal="left" vertical="center"/>
    </xf>
    <xf numFmtId="1" fontId="24" fillId="0" borderId="8" xfId="17" applyNumberFormat="1" applyFont="1" applyBorder="1" applyAlignment="1">
      <alignment horizontal="center"/>
    </xf>
    <xf numFmtId="1" fontId="27" fillId="5" borderId="8" xfId="17" applyNumberFormat="1" applyFont="1" applyFill="1" applyBorder="1" applyAlignment="1">
      <alignment horizontal="center"/>
    </xf>
    <xf numFmtId="1" fontId="24" fillId="6" borderId="8" xfId="17" applyNumberFormat="1" applyFont="1" applyFill="1" applyBorder="1" applyAlignment="1">
      <alignment horizontal="center"/>
    </xf>
    <xf numFmtId="1" fontId="27" fillId="7" borderId="8" xfId="17" applyNumberFormat="1" applyFont="1" applyFill="1" applyBorder="1" applyAlignment="1">
      <alignment horizontal="center"/>
    </xf>
    <xf numFmtId="1" fontId="26" fillId="0" borderId="8" xfId="17" applyNumberFormat="1" applyFont="1" applyBorder="1" applyAlignment="1">
      <alignment horizontal="center"/>
    </xf>
    <xf numFmtId="1" fontId="24" fillId="3" borderId="8" xfId="17" applyNumberFormat="1" applyFont="1" applyFill="1" applyBorder="1" applyAlignment="1">
      <alignment horizontal="center"/>
    </xf>
    <xf numFmtId="1" fontId="26" fillId="3" borderId="8" xfId="17" applyNumberFormat="1" applyFont="1" applyFill="1" applyBorder="1" applyAlignment="1">
      <alignment horizontal="center"/>
    </xf>
    <xf numFmtId="0" fontId="22" fillId="5" borderId="6" xfId="3" applyFont="1" applyFill="1" applyBorder="1" applyAlignment="1">
      <alignment horizontal="center" vertical="center" wrapText="1"/>
    </xf>
    <xf numFmtId="0" fontId="22" fillId="5" borderId="28" xfId="3" applyFont="1" applyFill="1" applyBorder="1" applyAlignment="1">
      <alignment horizontal="center" vertical="center"/>
    </xf>
    <xf numFmtId="1" fontId="35" fillId="0" borderId="7" xfId="3" applyNumberFormat="1" applyFont="1" applyBorder="1" applyAlignment="1">
      <alignment horizontal="center" vertical="center"/>
    </xf>
    <xf numFmtId="1" fontId="35" fillId="0" borderId="8" xfId="3" applyNumberFormat="1" applyFont="1" applyBorder="1" applyAlignment="1">
      <alignment horizontal="center" vertical="center"/>
    </xf>
    <xf numFmtId="1" fontId="35" fillId="0" borderId="9" xfId="3" applyNumberFormat="1" applyFont="1" applyBorder="1" applyAlignment="1">
      <alignment horizontal="center" vertical="center"/>
    </xf>
    <xf numFmtId="1" fontId="35" fillId="0" borderId="11" xfId="3" applyNumberFormat="1" applyFont="1" applyBorder="1" applyAlignment="1">
      <alignment horizontal="center" vertical="center"/>
    </xf>
    <xf numFmtId="1" fontId="35" fillId="0" borderId="5" xfId="3" applyNumberFormat="1" applyFont="1" applyBorder="1" applyAlignment="1">
      <alignment horizontal="center" vertical="center"/>
    </xf>
    <xf numFmtId="1" fontId="35" fillId="0" borderId="12" xfId="3" applyNumberFormat="1" applyFont="1" applyBorder="1" applyAlignment="1">
      <alignment horizontal="center" vertical="center"/>
    </xf>
    <xf numFmtId="0" fontId="8" fillId="4" borderId="30" xfId="7" applyFont="1" applyFill="1" applyBorder="1" applyAlignment="1">
      <alignment horizontal="left" vertical="center" wrapText="1"/>
    </xf>
    <xf numFmtId="0" fontId="8" fillId="4" borderId="43" xfId="7" applyFont="1" applyFill="1" applyBorder="1" applyAlignment="1">
      <alignment horizontal="left" vertical="center" wrapText="1"/>
    </xf>
    <xf numFmtId="0" fontId="46" fillId="4" borderId="30" xfId="7" applyFont="1" applyFill="1" applyBorder="1" applyAlignment="1">
      <alignment horizontal="center" vertical="center" wrapText="1"/>
    </xf>
    <xf numFmtId="0" fontId="46" fillId="4" borderId="44" xfId="7" applyFont="1" applyFill="1" applyBorder="1" applyAlignment="1">
      <alignment horizontal="center" vertical="center" wrapText="1"/>
    </xf>
    <xf numFmtId="0" fontId="47" fillId="4" borderId="30" xfId="7" applyFont="1" applyFill="1" applyBorder="1" applyAlignment="1">
      <alignment horizontal="left" vertical="center" wrapText="1"/>
    </xf>
    <xf numFmtId="0" fontId="47" fillId="4" borderId="43" xfId="7" applyFont="1" applyFill="1" applyBorder="1" applyAlignment="1">
      <alignment horizontal="left" vertical="center" wrapText="1"/>
    </xf>
    <xf numFmtId="0" fontId="34" fillId="4" borderId="30" xfId="3" applyFont="1" applyFill="1" applyBorder="1" applyAlignment="1">
      <alignment horizontal="center" vertical="center" wrapText="1"/>
    </xf>
    <xf numFmtId="0" fontId="34" fillId="4" borderId="44" xfId="3" applyFont="1" applyFill="1" applyBorder="1" applyAlignment="1">
      <alignment horizontal="center" vertical="center" wrapText="1"/>
    </xf>
  </cellXfs>
  <cellStyles count="19">
    <cellStyle name="Komma 2" xfId="11" xr:uid="{70685DB2-414E-41E4-B806-D73EBC2CF627}"/>
    <cellStyle name="Prozent 2" xfId="8" xr:uid="{C04DD802-6F00-43E3-8788-33F7D1DBEE8A}"/>
    <cellStyle name="Standard" xfId="0" builtinId="0"/>
    <cellStyle name="Standard 2" xfId="2" xr:uid="{00000000-0005-0000-0000-000001000000}"/>
    <cellStyle name="Standard 2 2" xfId="7" xr:uid="{00000000-0005-0000-0000-000002000000}"/>
    <cellStyle name="Standard 3" xfId="3" xr:uid="{00000000-0005-0000-0000-000003000000}"/>
    <cellStyle name="Standard 3 2" xfId="4" xr:uid="{00000000-0005-0000-0000-000004000000}"/>
    <cellStyle name="Standard 4" xfId="5" xr:uid="{00000000-0005-0000-0000-000005000000}"/>
    <cellStyle name="Standard 4 2" xfId="6" xr:uid="{00000000-0005-0000-0000-000006000000}"/>
    <cellStyle name="Standard 5" xfId="9" xr:uid="{00000000-0005-0000-0000-000038000000}"/>
    <cellStyle name="Standard 5 2" xfId="14" xr:uid="{87FAA275-D175-4156-B52C-84D888F61BBB}"/>
    <cellStyle name="Standard 5 2 2" xfId="15" xr:uid="{8BC4A824-E135-45AD-94C3-79B40463F401}"/>
    <cellStyle name="Standard 5 2 2 2" xfId="16" xr:uid="{23BD5D76-D16C-4C58-8744-D04CF3795CE0}"/>
    <cellStyle name="Standard 6" xfId="10" xr:uid="{1406203F-77BE-4C94-AD1D-13DAA36889EC}"/>
    <cellStyle name="Standard 6 2" xfId="12" xr:uid="{EC773C96-20D6-45A2-82EF-747955D423A2}"/>
    <cellStyle name="Standard 7" xfId="13" xr:uid="{C5328B03-D841-4DB1-9FA8-9D9F4089F130}"/>
    <cellStyle name="Standard_RMS-TKP-Preise 2005" xfId="17" xr:uid="{03928F7E-4BDE-4E4F-AE9E-CD1032E6F86E}"/>
    <cellStyle name="Style3" xfId="1" xr:uid="{00000000-0005-0000-0000-000008000000}"/>
    <cellStyle name="Style52_RMS-TKPs, 14-49" xfId="18" xr:uid="{B74E98B1-9F88-49FF-8440-42A078ADDDED}"/>
  </cellStyles>
  <dxfs count="0"/>
  <tableStyles count="0" defaultTableStyle="TableStyleMedium9" defaultPivotStyle="PivotStyleLight16"/>
  <colors>
    <mruColors>
      <color rgb="FFEAD5FF"/>
      <color rgb="FFCC99FF"/>
      <color rgb="FFCCCCFF"/>
      <color rgb="FFFF99FF"/>
      <color rgb="FFCC66FF"/>
      <color rgb="FF006600"/>
      <color rgb="FFCCFF99"/>
      <color rgb="FF000099"/>
      <color rgb="FFD32B2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116416</xdr:colOff>
      <xdr:row>0</xdr:row>
      <xdr:rowOff>202848</xdr:rowOff>
    </xdr:from>
    <xdr:to>
      <xdr:col>3</xdr:col>
      <xdr:colOff>2044698</xdr:colOff>
      <xdr:row>6</xdr:row>
      <xdr:rowOff>31750</xdr:rowOff>
    </xdr:to>
    <xdr:pic>
      <xdr:nvPicPr>
        <xdr:cNvPr id="2" name="Grafik 1">
          <a:extLst>
            <a:ext uri="{FF2B5EF4-FFF2-40B4-BE49-F238E27FC236}">
              <a16:creationId xmlns:a16="http://schemas.microsoft.com/office/drawing/2014/main" id="{BFF92642-0591-4F8C-9BA8-60D3077FD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8816" y="202848"/>
          <a:ext cx="1928282" cy="1600552"/>
        </a:xfrm>
        <a:prstGeom prst="rect">
          <a:avLst/>
        </a:prstGeom>
      </xdr:spPr>
    </xdr:pic>
    <xdr:clientData/>
  </xdr:twoCellAnchor>
  <xdr:twoCellAnchor editAs="oneCell">
    <xdr:from>
      <xdr:col>3</xdr:col>
      <xdr:colOff>2193689</xdr:colOff>
      <xdr:row>0</xdr:row>
      <xdr:rowOff>137583</xdr:rowOff>
    </xdr:from>
    <xdr:to>
      <xdr:col>3</xdr:col>
      <xdr:colOff>3267309</xdr:colOff>
      <xdr:row>6</xdr:row>
      <xdr:rowOff>116416</xdr:rowOff>
    </xdr:to>
    <xdr:pic>
      <xdr:nvPicPr>
        <xdr:cNvPr id="3" name="Grafik 2">
          <a:extLst>
            <a:ext uri="{FF2B5EF4-FFF2-40B4-BE49-F238E27FC236}">
              <a16:creationId xmlns:a16="http://schemas.microsoft.com/office/drawing/2014/main" id="{8281A0F3-7B84-49CB-A31A-233E17635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56089" y="137583"/>
          <a:ext cx="1073620" cy="1750483"/>
        </a:xfrm>
        <a:prstGeom prst="rect">
          <a:avLst/>
        </a:prstGeom>
      </xdr:spPr>
    </xdr:pic>
    <xdr:clientData/>
  </xdr:twoCellAnchor>
</xdr:wsDr>
</file>

<file path=xl/theme/theme1.xml><?xml version="1.0" encoding="utf-8"?>
<a:theme xmlns:a="http://schemas.openxmlformats.org/drawingml/2006/main" name="RMS">
  <a:themeElements>
    <a:clrScheme name="RMS_Farben_2019">
      <a:dk1>
        <a:sysClr val="windowText" lastClr="000000"/>
      </a:dk1>
      <a:lt1>
        <a:sysClr val="window" lastClr="FFFFFF"/>
      </a:lt1>
      <a:dk2>
        <a:srgbClr val="000000"/>
      </a:dk2>
      <a:lt2>
        <a:srgbClr val="FFFFFF"/>
      </a:lt2>
      <a:accent1>
        <a:srgbClr val="495150"/>
      </a:accent1>
      <a:accent2>
        <a:srgbClr val="00A2A5"/>
      </a:accent2>
      <a:accent3>
        <a:srgbClr val="FABE00"/>
      </a:accent3>
      <a:accent4>
        <a:srgbClr val="D32B26"/>
      </a:accent4>
      <a:accent5>
        <a:srgbClr val="495150"/>
      </a:accent5>
      <a:accent6>
        <a:srgbClr val="00A2A5"/>
      </a:accent6>
      <a:hlink>
        <a:srgbClr val="0000FF"/>
      </a:hlink>
      <a:folHlink>
        <a:srgbClr val="800080"/>
      </a:folHlink>
    </a:clrScheme>
    <a:fontScheme name="Benutzerdefiniert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square" lIns="0" tIns="0" rIns="0" bIns="0" rtlCol="0">
        <a:noAutofit/>
      </a:bodyPr>
      <a:lstStyle>
        <a:defPPr algn="l">
          <a:lnSpc>
            <a:spcPts val="2500"/>
          </a:lnSpc>
          <a:defRPr sz="1800" dirty="0"/>
        </a:defPPr>
      </a:lstStyle>
    </a:txDef>
  </a:objectDefaults>
  <a:extraClrSchemeLst/>
  <a:extLst>
    <a:ext uri="{05A4C25C-085E-4340-85A3-A5531E510DB2}">
      <thm15:themeFamily xmlns:thm15="http://schemas.microsoft.com/office/thememl/2012/main" name="BeispielCharts_Farben_neu.potx" id="{0B3FD6FA-AE90-4CD3-A802-AE52D817C297}" vid="{4CF9A759-A46A-4B0E-9312-4FB9FA16FEA6}"/>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7A06A-0D8A-4F56-AC64-E5ED3C83627D}">
  <sheetPr>
    <tabColor theme="7"/>
  </sheetPr>
  <dimension ref="A1:M22"/>
  <sheetViews>
    <sheetView zoomScaleNormal="100" workbookViewId="0">
      <selection activeCell="D31" sqref="D31"/>
    </sheetView>
  </sheetViews>
  <sheetFormatPr baseColWidth="10" defaultColWidth="11.42578125" defaultRowHeight="12.75"/>
  <cols>
    <col min="1" max="1" width="5.7109375" style="3" customWidth="1"/>
    <col min="2" max="2" width="15.42578125" style="3" customWidth="1"/>
    <col min="3" max="3" width="16" style="23" customWidth="1"/>
    <col min="4" max="4" width="20.7109375" style="2" customWidth="1"/>
    <col min="5" max="7" width="7.7109375" style="2" customWidth="1"/>
    <col min="8" max="13" width="7.7109375" style="4" customWidth="1"/>
    <col min="14" max="15" width="7.7109375" style="3" customWidth="1"/>
    <col min="16" max="16384" width="11.42578125" style="3"/>
  </cols>
  <sheetData>
    <row r="1" spans="1:4">
      <c r="A1" s="20"/>
      <c r="B1" s="20"/>
      <c r="C1" s="21"/>
      <c r="D1" s="22"/>
    </row>
    <row r="2" spans="1:4" ht="45" customHeight="1">
      <c r="A2" s="541" t="s">
        <v>117</v>
      </c>
      <c r="B2" s="541"/>
    </row>
    <row r="3" spans="1:4" ht="20.25" customHeight="1">
      <c r="A3" s="24"/>
      <c r="B3" s="24"/>
    </row>
    <row r="4" spans="1:4" ht="20.25" customHeight="1">
      <c r="A4" s="25" t="s">
        <v>29</v>
      </c>
      <c r="B4" s="26"/>
    </row>
    <row r="7" spans="1:4" ht="15.75">
      <c r="A7" s="542" t="s">
        <v>30</v>
      </c>
      <c r="B7" s="543"/>
      <c r="C7" s="27" t="s">
        <v>31</v>
      </c>
    </row>
    <row r="8" spans="1:4" ht="15" customHeight="1">
      <c r="A8" s="28" t="s">
        <v>32</v>
      </c>
      <c r="B8" s="29">
        <v>10000</v>
      </c>
      <c r="C8" s="30">
        <v>2</v>
      </c>
    </row>
    <row r="9" spans="1:4" ht="15">
      <c r="A9" s="31" t="s">
        <v>32</v>
      </c>
      <c r="B9" s="32">
        <v>40000</v>
      </c>
      <c r="C9" s="33">
        <v>3</v>
      </c>
    </row>
    <row r="10" spans="1:4" ht="15">
      <c r="A10" s="31" t="s">
        <v>32</v>
      </c>
      <c r="B10" s="32">
        <v>75000</v>
      </c>
      <c r="C10" s="33">
        <v>4</v>
      </c>
    </row>
    <row r="11" spans="1:4" ht="15">
      <c r="A11" s="31" t="s">
        <v>32</v>
      </c>
      <c r="B11" s="32">
        <v>130000</v>
      </c>
      <c r="C11" s="33">
        <v>5</v>
      </c>
    </row>
    <row r="12" spans="1:4" ht="15">
      <c r="A12" s="31" t="s">
        <v>32</v>
      </c>
      <c r="B12" s="32">
        <v>190000</v>
      </c>
      <c r="C12" s="33">
        <v>6</v>
      </c>
    </row>
    <row r="13" spans="1:4" ht="15">
      <c r="A13" s="31" t="s">
        <v>32</v>
      </c>
      <c r="B13" s="32">
        <v>280000</v>
      </c>
      <c r="C13" s="33">
        <v>7</v>
      </c>
    </row>
    <row r="14" spans="1:4" ht="15">
      <c r="A14" s="31" t="s">
        <v>32</v>
      </c>
      <c r="B14" s="32">
        <v>400000</v>
      </c>
      <c r="C14" s="33">
        <v>8</v>
      </c>
    </row>
    <row r="15" spans="1:4" ht="15">
      <c r="A15" s="31" t="s">
        <v>32</v>
      </c>
      <c r="B15" s="32">
        <v>750000</v>
      </c>
      <c r="C15" s="33">
        <v>9</v>
      </c>
    </row>
    <row r="16" spans="1:4" ht="15">
      <c r="A16" s="31" t="s">
        <v>32</v>
      </c>
      <c r="B16" s="32">
        <v>1100000</v>
      </c>
      <c r="C16" s="33">
        <v>10</v>
      </c>
    </row>
    <row r="17" spans="1:13" ht="15">
      <c r="A17" s="31" t="s">
        <v>32</v>
      </c>
      <c r="B17" s="32">
        <v>1600000</v>
      </c>
      <c r="C17" s="33">
        <v>11</v>
      </c>
    </row>
    <row r="18" spans="1:13" ht="15">
      <c r="A18" s="34" t="s">
        <v>32</v>
      </c>
      <c r="B18" s="35">
        <v>2100000</v>
      </c>
      <c r="C18" s="36">
        <v>12</v>
      </c>
    </row>
    <row r="21" spans="1:13" s="37" customFormat="1" ht="11.25">
      <c r="A21" s="37" t="s">
        <v>33</v>
      </c>
      <c r="C21" s="38"/>
      <c r="D21" s="39"/>
      <c r="E21" s="39"/>
      <c r="F21" s="39"/>
      <c r="G21" s="39"/>
      <c r="H21" s="40"/>
      <c r="I21" s="40"/>
      <c r="J21" s="40"/>
      <c r="K21" s="40"/>
      <c r="L21" s="40"/>
      <c r="M21" s="40"/>
    </row>
    <row r="22" spans="1:13" s="37" customFormat="1" ht="11.25">
      <c r="A22" s="37" t="s">
        <v>34</v>
      </c>
      <c r="C22" s="38"/>
      <c r="D22" s="39"/>
      <c r="E22" s="39"/>
      <c r="F22" s="39"/>
      <c r="G22" s="39"/>
      <c r="H22" s="40"/>
      <c r="I22" s="40"/>
      <c r="J22" s="40"/>
      <c r="K22" s="40"/>
      <c r="L22" s="40"/>
      <c r="M22" s="40"/>
    </row>
  </sheetData>
  <mergeCells count="2">
    <mergeCell ref="A2:B2"/>
    <mergeCell ref="A7:B7"/>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5F5B2-19E2-4D8E-BC7F-72F66BF3318B}">
  <sheetPr>
    <tabColor theme="6"/>
  </sheetPr>
  <dimension ref="A1:AL37"/>
  <sheetViews>
    <sheetView zoomScale="90" zoomScaleNormal="90" workbookViewId="0">
      <pane xSplit="4" ySplit="1" topLeftCell="E2" activePane="bottomRight" state="frozenSplit"/>
      <selection activeCell="C30" sqref="C30"/>
      <selection pane="topRight" activeCell="C30" sqref="C30"/>
      <selection pane="bottomLeft" activeCell="C30" sqref="C30"/>
      <selection pane="bottomRight" activeCell="C39" sqref="C39"/>
    </sheetView>
  </sheetViews>
  <sheetFormatPr baseColWidth="10" defaultColWidth="11.42578125" defaultRowHeight="12.75"/>
  <cols>
    <col min="1" max="1" width="25.5703125" style="5" customWidth="1"/>
    <col min="2" max="2" width="2.5703125" style="5" customWidth="1"/>
    <col min="3" max="3" width="31.28515625" style="12" customWidth="1"/>
    <col min="4" max="4" width="50.7109375" style="5" customWidth="1"/>
    <col min="5" max="16384" width="11.42578125" style="5"/>
  </cols>
  <sheetData>
    <row r="1" spans="1:38" ht="57" customHeight="1" thickBot="1">
      <c r="A1" s="481" t="s">
        <v>136</v>
      </c>
      <c r="B1" s="570" t="s">
        <v>83</v>
      </c>
      <c r="C1" s="571"/>
      <c r="D1" s="1"/>
      <c r="E1" s="1"/>
    </row>
    <row r="2" spans="1:38" s="485" customFormat="1" ht="17.100000000000001" customHeight="1">
      <c r="A2" s="482" t="s">
        <v>84</v>
      </c>
      <c r="B2" s="483"/>
      <c r="C2" s="484">
        <v>18</v>
      </c>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row>
    <row r="3" spans="1:38" s="485" customFormat="1" ht="17.100000000000001" customHeight="1">
      <c r="A3" s="487" t="s">
        <v>85</v>
      </c>
      <c r="B3" s="488"/>
      <c r="C3" s="489">
        <v>19</v>
      </c>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row>
    <row r="4" spans="1:38" s="485" customFormat="1" ht="17.100000000000001" customHeight="1">
      <c r="A4" s="487" t="s">
        <v>86</v>
      </c>
      <c r="B4" s="488"/>
      <c r="C4" s="489">
        <v>25</v>
      </c>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row>
    <row r="5" spans="1:38" s="485" customFormat="1" ht="17.100000000000001" customHeight="1">
      <c r="A5" s="487" t="s">
        <v>87</v>
      </c>
      <c r="B5" s="488"/>
      <c r="C5" s="489">
        <v>30</v>
      </c>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row>
    <row r="6" spans="1:38" s="485" customFormat="1" ht="17.100000000000001" customHeight="1">
      <c r="A6" s="487" t="s">
        <v>88</v>
      </c>
      <c r="B6" s="488"/>
      <c r="C6" s="489">
        <v>40</v>
      </c>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row>
    <row r="7" spans="1:38" s="485" customFormat="1" ht="17.100000000000001" customHeight="1">
      <c r="A7" s="487" t="s">
        <v>89</v>
      </c>
      <c r="B7" s="488"/>
      <c r="C7" s="489">
        <v>50</v>
      </c>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row>
    <row r="8" spans="1:38" s="485" customFormat="1" ht="17.100000000000001" customHeight="1">
      <c r="A8" s="487" t="s">
        <v>137</v>
      </c>
      <c r="B8" s="488"/>
      <c r="C8" s="489">
        <v>7500</v>
      </c>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row>
    <row r="9" spans="1:38" s="485" customFormat="1" ht="17.100000000000001" customHeight="1">
      <c r="A9" s="487" t="s">
        <v>90</v>
      </c>
      <c r="B9" s="490"/>
      <c r="C9" s="491" t="s">
        <v>91</v>
      </c>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row>
    <row r="10" spans="1:38" s="485" customFormat="1" ht="17.100000000000001" customHeight="1" thickBot="1">
      <c r="A10" s="492" t="s">
        <v>92</v>
      </c>
      <c r="B10" s="493"/>
      <c r="C10" s="494" t="s">
        <v>93</v>
      </c>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86"/>
    </row>
    <row r="11" spans="1:38" ht="14.1" customHeight="1">
      <c r="A11" s="1"/>
      <c r="B11" s="1"/>
      <c r="C11" s="495"/>
      <c r="D11" s="1"/>
      <c r="E11" s="1"/>
    </row>
    <row r="12" spans="1:38" ht="14.1" customHeight="1">
      <c r="A12" s="1" t="s">
        <v>94</v>
      </c>
      <c r="B12" s="1"/>
      <c r="C12" s="495"/>
      <c r="D12" s="1"/>
      <c r="E12" s="1"/>
    </row>
    <row r="13" spans="1:38" ht="14.1" customHeight="1">
      <c r="A13" s="1" t="s">
        <v>95</v>
      </c>
      <c r="B13" s="1"/>
      <c r="C13" s="495"/>
      <c r="D13" s="1"/>
      <c r="E13" s="1"/>
    </row>
    <row r="14" spans="1:38" ht="14.1" customHeight="1">
      <c r="A14" s="1" t="s">
        <v>96</v>
      </c>
      <c r="B14" s="1"/>
      <c r="C14" s="495"/>
      <c r="D14" s="1"/>
      <c r="E14" s="1"/>
    </row>
    <row r="15" spans="1:38" ht="14.1" customHeight="1">
      <c r="A15" s="1" t="s">
        <v>97</v>
      </c>
      <c r="B15" s="1"/>
      <c r="C15" s="495"/>
      <c r="D15" s="1"/>
      <c r="E15" s="1"/>
    </row>
    <row r="16" spans="1:38" ht="14.1" customHeight="1">
      <c r="A16" s="1" t="s">
        <v>98</v>
      </c>
      <c r="B16" s="1"/>
      <c r="C16" s="495"/>
      <c r="D16" s="1"/>
      <c r="E16" s="1"/>
    </row>
    <row r="17" spans="1:5" ht="14.1" customHeight="1">
      <c r="A17" s="1" t="s">
        <v>138</v>
      </c>
      <c r="B17" s="1"/>
      <c r="C17" s="495"/>
      <c r="D17" s="1"/>
      <c r="E17" s="1"/>
    </row>
    <row r="18" spans="1:5" ht="15" customHeight="1" thickBot="1">
      <c r="A18" s="1" t="s">
        <v>27</v>
      </c>
      <c r="B18" s="1"/>
      <c r="C18" s="495"/>
      <c r="D18" s="1"/>
      <c r="E18" s="1"/>
    </row>
    <row r="19" spans="1:5" s="53" customFormat="1" ht="35.1" customHeight="1" thickBot="1">
      <c r="A19" s="496" t="s">
        <v>99</v>
      </c>
      <c r="B19" s="497"/>
      <c r="C19" s="498"/>
      <c r="D19" s="499"/>
      <c r="E19" s="500"/>
    </row>
    <row r="20" spans="1:5" s="53" customFormat="1" ht="45" customHeight="1" thickBot="1">
      <c r="A20" s="501" t="s">
        <v>100</v>
      </c>
      <c r="B20" s="502"/>
      <c r="C20" s="566" t="s">
        <v>101</v>
      </c>
      <c r="D20" s="567"/>
      <c r="E20" s="500"/>
    </row>
    <row r="21" spans="1:5" s="53" customFormat="1" ht="45" customHeight="1" thickBot="1">
      <c r="A21" s="564" t="s">
        <v>102</v>
      </c>
      <c r="B21" s="565"/>
      <c r="C21" s="566" t="s">
        <v>103</v>
      </c>
      <c r="D21" s="567"/>
      <c r="E21" s="500"/>
    </row>
    <row r="22" spans="1:5" s="53" customFormat="1" ht="45" customHeight="1" thickBot="1">
      <c r="A22" s="564" t="s">
        <v>104</v>
      </c>
      <c r="B22" s="565"/>
      <c r="C22" s="566" t="s">
        <v>105</v>
      </c>
      <c r="D22" s="567"/>
      <c r="E22" s="500"/>
    </row>
    <row r="23" spans="1:5" s="53" customFormat="1" ht="45" customHeight="1" thickBot="1">
      <c r="A23" s="564" t="s">
        <v>106</v>
      </c>
      <c r="B23" s="565"/>
      <c r="C23" s="566" t="s">
        <v>107</v>
      </c>
      <c r="D23" s="567"/>
      <c r="E23" s="500"/>
    </row>
    <row r="24" spans="1:5" s="3" customFormat="1" ht="54.95" customHeight="1" thickBot="1">
      <c r="A24" s="564" t="s">
        <v>108</v>
      </c>
      <c r="B24" s="565"/>
      <c r="C24" s="566" t="s">
        <v>109</v>
      </c>
      <c r="D24" s="567"/>
      <c r="E24" s="503"/>
    </row>
    <row r="25" spans="1:5" s="505" customFormat="1" ht="80.099999999999994" customHeight="1" thickBot="1">
      <c r="A25" s="568" t="s">
        <v>110</v>
      </c>
      <c r="B25" s="569"/>
      <c r="C25" s="566" t="s">
        <v>111</v>
      </c>
      <c r="D25" s="567"/>
      <c r="E25" s="504"/>
    </row>
    <row r="26" spans="1:5" s="505" customFormat="1" ht="12.75" customHeight="1">
      <c r="A26" s="503"/>
      <c r="B26" s="503"/>
      <c r="C26" s="506"/>
      <c r="D26" s="507"/>
      <c r="E26" s="504"/>
    </row>
    <row r="27" spans="1:5" s="505" customFormat="1" ht="12.95" customHeight="1">
      <c r="A27" s="508" t="s">
        <v>112</v>
      </c>
      <c r="B27" s="509"/>
      <c r="C27" s="510"/>
      <c r="D27" s="509"/>
      <c r="E27" s="504"/>
    </row>
    <row r="28" spans="1:5" s="505" customFormat="1" ht="12.95" customHeight="1">
      <c r="A28" s="511" t="s">
        <v>113</v>
      </c>
      <c r="B28" s="509"/>
      <c r="C28" s="510"/>
      <c r="D28" s="509"/>
      <c r="E28" s="504"/>
    </row>
    <row r="29" spans="1:5" s="505" customFormat="1" ht="12.95" customHeight="1">
      <c r="A29" s="511" t="s">
        <v>114</v>
      </c>
      <c r="B29" s="509"/>
      <c r="C29" s="510"/>
      <c r="D29" s="509"/>
      <c r="E29" s="504"/>
    </row>
    <row r="30" spans="1:5" s="505" customFormat="1" ht="12.95" customHeight="1">
      <c r="A30" s="511"/>
      <c r="B30" s="509"/>
      <c r="C30" s="510"/>
      <c r="D30" s="509"/>
      <c r="E30" s="504"/>
    </row>
    <row r="31" spans="1:5" s="505" customFormat="1" ht="12.95" customHeight="1">
      <c r="A31" s="511" t="s">
        <v>115</v>
      </c>
      <c r="B31" s="509"/>
      <c r="C31" s="510"/>
      <c r="D31" s="509"/>
      <c r="E31" s="504"/>
    </row>
    <row r="32" spans="1:5" s="505" customFormat="1" ht="12.95" customHeight="1">
      <c r="A32" s="512" t="s">
        <v>116</v>
      </c>
      <c r="B32" s="509"/>
      <c r="C32" s="510"/>
      <c r="D32" s="509"/>
      <c r="E32" s="504"/>
    </row>
    <row r="33" spans="1:5" s="505" customFormat="1" ht="12.75" customHeight="1">
      <c r="A33" s="513"/>
      <c r="C33" s="514"/>
      <c r="E33" s="504"/>
    </row>
    <row r="34" spans="1:5" s="505" customFormat="1" ht="12.75" customHeight="1">
      <c r="C34" s="514"/>
    </row>
    <row r="35" spans="1:5" s="505" customFormat="1" ht="12.75" customHeight="1">
      <c r="C35" s="514"/>
    </row>
    <row r="36" spans="1:5" ht="12.75" customHeight="1">
      <c r="A36" s="505"/>
      <c r="B36" s="505"/>
      <c r="C36" s="514"/>
    </row>
    <row r="37" spans="1:5">
      <c r="A37" s="505"/>
      <c r="B37" s="505"/>
      <c r="C37" s="514"/>
    </row>
  </sheetData>
  <mergeCells count="12">
    <mergeCell ref="B1:C1"/>
    <mergeCell ref="C20:D20"/>
    <mergeCell ref="A21:B21"/>
    <mergeCell ref="C21:D21"/>
    <mergeCell ref="A22:B22"/>
    <mergeCell ref="C22:D22"/>
    <mergeCell ref="A23:B23"/>
    <mergeCell ref="C23:D23"/>
    <mergeCell ref="A24:B24"/>
    <mergeCell ref="C24:D24"/>
    <mergeCell ref="A25:B25"/>
    <mergeCell ref="C25:D25"/>
  </mergeCells>
  <phoneticPr fontId="53" type="noConversion"/>
  <pageMargins left="0.39370078740157483" right="0.19685039370078741" top="1.1811023622047245" bottom="0.39370078740157483" header="0.74803149606299213" footer="0.59055118110236227"/>
  <pageSetup paperSize="9" scale="90" pageOrder="overThenDown" orientation="portrait" r:id="rId1"/>
  <headerFooter alignWithMargins="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490FF-D748-4085-A2DB-A45C50B4B1D1}">
  <sheetPr>
    <tabColor theme="7"/>
  </sheetPr>
  <dimension ref="A1:V19"/>
  <sheetViews>
    <sheetView zoomScale="110" zoomScaleNormal="110" workbookViewId="0">
      <selection activeCell="C47" sqref="C47"/>
    </sheetView>
  </sheetViews>
  <sheetFormatPr baseColWidth="10" defaultColWidth="11.42578125" defaultRowHeight="12.75"/>
  <cols>
    <col min="1" max="1" width="14" style="3" customWidth="1"/>
    <col min="2" max="2" width="10" style="3" customWidth="1"/>
    <col min="3" max="3" width="53" style="3" customWidth="1"/>
    <col min="4" max="4" width="39.28515625" style="3" bestFit="1" customWidth="1"/>
    <col min="5" max="5" width="15.5703125" style="3" bestFit="1" customWidth="1"/>
    <col min="6" max="6" width="20.7109375" style="2" customWidth="1"/>
    <col min="7" max="16" width="7.7109375" style="2" customWidth="1"/>
    <col min="17" max="22" width="7.7109375" style="4" customWidth="1"/>
    <col min="23" max="24" width="7.7109375" style="3" customWidth="1"/>
    <col min="25" max="16384" width="11.42578125" style="3"/>
  </cols>
  <sheetData>
    <row r="1" spans="1:22">
      <c r="A1" s="20"/>
      <c r="B1" s="20"/>
      <c r="C1" s="20"/>
      <c r="D1" s="20"/>
    </row>
    <row r="2" spans="1:22" ht="45" customHeight="1">
      <c r="A2" s="541" t="s">
        <v>117</v>
      </c>
      <c r="B2" s="541"/>
      <c r="C2" s="41"/>
      <c r="D2" s="42"/>
      <c r="E2" s="42"/>
    </row>
    <row r="3" spans="1:22" ht="20.25" customHeight="1">
      <c r="B3" s="24"/>
      <c r="C3" s="24"/>
      <c r="D3" s="24"/>
      <c r="E3" s="24"/>
    </row>
    <row r="4" spans="1:22" ht="13.5" thickBot="1"/>
    <row r="5" spans="1:22" s="47" customFormat="1" ht="35.1" customHeight="1" thickBot="1">
      <c r="A5" s="546" t="s">
        <v>35</v>
      </c>
      <c r="B5" s="547"/>
      <c r="C5" s="548"/>
      <c r="D5" s="43" t="s">
        <v>36</v>
      </c>
      <c r="E5" s="44" t="s">
        <v>37</v>
      </c>
      <c r="F5" s="45"/>
      <c r="G5" s="45"/>
      <c r="H5" s="45"/>
      <c r="I5" s="45"/>
      <c r="J5" s="45"/>
      <c r="K5" s="45"/>
      <c r="L5" s="45"/>
      <c r="M5" s="45"/>
      <c r="N5" s="45"/>
      <c r="O5" s="45"/>
      <c r="P5" s="45"/>
      <c r="Q5" s="46"/>
      <c r="R5" s="46"/>
      <c r="S5" s="46"/>
      <c r="T5" s="46"/>
      <c r="U5" s="46"/>
      <c r="V5" s="46"/>
    </row>
    <row r="6" spans="1:22" s="53" customFormat="1" ht="35.1" customHeight="1" thickBot="1">
      <c r="A6" s="544" t="s">
        <v>38</v>
      </c>
      <c r="B6" s="545"/>
      <c r="C6" s="48" t="s">
        <v>39</v>
      </c>
      <c r="D6" s="49" t="s">
        <v>40</v>
      </c>
      <c r="E6" s="50">
        <v>0.3</v>
      </c>
      <c r="F6" s="51"/>
      <c r="G6" s="51"/>
      <c r="H6" s="51"/>
      <c r="I6" s="51"/>
      <c r="J6" s="51"/>
      <c r="K6" s="51"/>
      <c r="L6" s="51"/>
      <c r="M6" s="51"/>
      <c r="N6" s="51"/>
      <c r="O6" s="51"/>
      <c r="P6" s="51"/>
      <c r="Q6" s="52"/>
      <c r="R6" s="52"/>
      <c r="S6" s="52"/>
      <c r="T6" s="52"/>
      <c r="U6" s="52"/>
      <c r="V6" s="52"/>
    </row>
    <row r="7" spans="1:22" s="53" customFormat="1" ht="60" customHeight="1" thickBot="1">
      <c r="A7" s="544" t="s">
        <v>41</v>
      </c>
      <c r="B7" s="545"/>
      <c r="C7" s="49" t="s">
        <v>42</v>
      </c>
      <c r="D7" s="54" t="s">
        <v>43</v>
      </c>
      <c r="E7" s="55" t="s">
        <v>44</v>
      </c>
      <c r="F7" s="51"/>
      <c r="G7" s="51"/>
      <c r="H7" s="51"/>
      <c r="I7" s="51"/>
      <c r="J7" s="51"/>
      <c r="K7" s="51"/>
      <c r="L7" s="51"/>
      <c r="M7" s="51"/>
      <c r="N7" s="51"/>
      <c r="O7" s="51"/>
      <c r="P7" s="51"/>
      <c r="Q7" s="52"/>
      <c r="R7" s="52"/>
      <c r="S7" s="52"/>
      <c r="T7" s="52"/>
      <c r="U7" s="52"/>
      <c r="V7" s="52"/>
    </row>
    <row r="8" spans="1:22" ht="35.1" customHeight="1" thickBot="1">
      <c r="A8" s="544" t="s">
        <v>45</v>
      </c>
      <c r="B8" s="545"/>
      <c r="C8" s="49" t="s">
        <v>46</v>
      </c>
      <c r="D8" s="49" t="s">
        <v>43</v>
      </c>
      <c r="E8" s="56" t="s">
        <v>47</v>
      </c>
    </row>
    <row r="9" spans="1:22" ht="35.1" customHeight="1" thickBot="1">
      <c r="A9" s="544" t="s">
        <v>48</v>
      </c>
      <c r="B9" s="545"/>
      <c r="C9" s="49" t="s">
        <v>49</v>
      </c>
      <c r="D9" s="49" t="s">
        <v>50</v>
      </c>
      <c r="E9" s="57" t="s">
        <v>118</v>
      </c>
    </row>
    <row r="12" spans="1:22" s="5" customFormat="1" ht="8.1" customHeight="1">
      <c r="A12" s="11"/>
    </row>
    <row r="13" spans="1:22">
      <c r="A13" s="3" t="s">
        <v>51</v>
      </c>
    </row>
    <row r="14" spans="1:22" s="5" customFormat="1" ht="8.1" customHeight="1">
      <c r="A14" s="11"/>
    </row>
    <row r="19" spans="2:2">
      <c r="B19" s="17"/>
    </row>
  </sheetData>
  <mergeCells count="6">
    <mergeCell ref="A9:B9"/>
    <mergeCell ref="A2:B2"/>
    <mergeCell ref="A5:C5"/>
    <mergeCell ref="A6:B6"/>
    <mergeCell ref="A7:B7"/>
    <mergeCell ref="A8:B8"/>
  </mergeCells>
  <printOptions horizontalCentered="1"/>
  <pageMargins left="0.19685039370078741" right="0.19685039370078741" top="0.98425196850393704" bottom="0.39370078740157483" header="0.74803149606299213" footer="0.59055118110236227"/>
  <pageSetup paperSize="9" pageOrder="overThenDown" orientation="landscape" r:id="rId1"/>
  <headerFooter alignWithMargins="0">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A014-7007-4725-B5EE-8A8D484E19CC}">
  <sheetPr>
    <tabColor theme="7"/>
  </sheetPr>
  <dimension ref="A1:CN30"/>
  <sheetViews>
    <sheetView zoomScaleNormal="100" workbookViewId="0">
      <pane xSplit="1" ySplit="2" topLeftCell="B3" activePane="bottomRight" state="frozenSplit"/>
      <selection activeCell="C30" sqref="C30"/>
      <selection pane="topRight" activeCell="C30" sqref="C30"/>
      <selection pane="bottomLeft" activeCell="C30" sqref="C30"/>
      <selection pane="bottomRight" activeCell="D46" sqref="D46"/>
    </sheetView>
  </sheetViews>
  <sheetFormatPr baseColWidth="10" defaultColWidth="11.42578125" defaultRowHeight="12.75"/>
  <cols>
    <col min="1" max="1" width="12.7109375" style="19" customWidth="1"/>
    <col min="2" max="9" width="6.28515625" style="16" customWidth="1"/>
    <col min="10" max="10" width="7.28515625" style="16" bestFit="1" customWidth="1"/>
    <col min="11" max="12" width="6.28515625" style="16" customWidth="1"/>
    <col min="13" max="13" width="7.42578125" style="16" bestFit="1" customWidth="1"/>
    <col min="14" max="14" width="7.28515625" style="16" bestFit="1" customWidth="1"/>
    <col min="15" max="16" width="6.28515625" style="16" customWidth="1"/>
    <col min="17" max="17" width="7.42578125" style="16" bestFit="1" customWidth="1"/>
    <col min="18" max="18" width="7.28515625" style="16" bestFit="1" customWidth="1"/>
    <col min="19" max="20" width="6.28515625" style="16" customWidth="1"/>
    <col min="21" max="22" width="7.28515625" style="16" bestFit="1" customWidth="1"/>
    <col min="23" max="33" width="6.28515625" style="16" customWidth="1"/>
    <col min="34" max="34" width="7.28515625" style="16" bestFit="1" customWidth="1"/>
    <col min="35" max="36" width="6.28515625" style="16" customWidth="1"/>
    <col min="37" max="38" width="7.28515625" style="16" bestFit="1" customWidth="1"/>
    <col min="39" max="40" width="6.28515625" style="16" customWidth="1"/>
    <col min="41" max="41" width="7.28515625" style="16" bestFit="1" customWidth="1"/>
    <col min="42" max="42" width="7.140625" style="16" customWidth="1"/>
    <col min="43" max="44" width="6.28515625" style="16" customWidth="1"/>
    <col min="45" max="46" width="7.28515625" style="16" bestFit="1" customWidth="1"/>
    <col min="47" max="48" width="6.28515625" style="16" customWidth="1"/>
    <col min="49" max="49" width="7.28515625" style="16" bestFit="1" customWidth="1"/>
    <col min="50" max="61" width="7" style="16" customWidth="1"/>
    <col min="62" max="63" width="6.28515625" style="16" customWidth="1"/>
    <col min="64" max="64" width="6.28515625" style="18" customWidth="1"/>
    <col min="65" max="69" width="6.28515625" style="16" customWidth="1"/>
    <col min="70" max="92" width="7.7109375" style="16" customWidth="1"/>
    <col min="93" max="93" width="7.7109375" style="19" customWidth="1"/>
    <col min="94" max="16384" width="11.42578125" style="19"/>
  </cols>
  <sheetData>
    <row r="1" spans="1:92">
      <c r="A1" s="58"/>
      <c r="B1" s="59"/>
      <c r="C1" s="59"/>
      <c r="D1" s="59"/>
    </row>
    <row r="2" spans="1:92" ht="50.25" customHeight="1" thickBot="1">
      <c r="A2" s="60" t="s">
        <v>120</v>
      </c>
      <c r="AX2" s="61"/>
      <c r="AY2" s="61"/>
      <c r="AZ2" s="62"/>
      <c r="BA2" s="62"/>
      <c r="BB2" s="61"/>
      <c r="BC2" s="61"/>
      <c r="BD2" s="62"/>
      <c r="BE2" s="62"/>
      <c r="BF2" s="61"/>
      <c r="BG2" s="61"/>
      <c r="BH2" s="62"/>
      <c r="BI2" s="62"/>
    </row>
    <row r="3" spans="1:92" s="85" customFormat="1" ht="12.75" customHeight="1">
      <c r="A3" s="63"/>
      <c r="B3" s="64"/>
      <c r="C3" s="554" t="s">
        <v>52</v>
      </c>
      <c r="D3" s="554"/>
      <c r="E3" s="65"/>
      <c r="F3" s="66"/>
      <c r="G3" s="549" t="s">
        <v>53</v>
      </c>
      <c r="H3" s="549"/>
      <c r="I3" s="67"/>
      <c r="J3" s="68"/>
      <c r="K3" s="555" t="s">
        <v>54</v>
      </c>
      <c r="L3" s="555"/>
      <c r="M3" s="69"/>
      <c r="N3" s="70"/>
      <c r="O3" s="553" t="s">
        <v>55</v>
      </c>
      <c r="P3" s="553"/>
      <c r="Q3" s="71"/>
      <c r="R3" s="68"/>
      <c r="S3" s="555" t="s">
        <v>56</v>
      </c>
      <c r="T3" s="555"/>
      <c r="U3" s="72"/>
      <c r="V3" s="70"/>
      <c r="W3" s="553" t="s">
        <v>57</v>
      </c>
      <c r="X3" s="553"/>
      <c r="Y3" s="73"/>
      <c r="Z3" s="64"/>
      <c r="AA3" s="554" t="s">
        <v>58</v>
      </c>
      <c r="AB3" s="554"/>
      <c r="AC3" s="65"/>
      <c r="AD3" s="66"/>
      <c r="AE3" s="549" t="s">
        <v>59</v>
      </c>
      <c r="AF3" s="549"/>
      <c r="AG3" s="67"/>
      <c r="AH3" s="68"/>
      <c r="AI3" s="555" t="s">
        <v>60</v>
      </c>
      <c r="AJ3" s="555"/>
      <c r="AK3" s="69"/>
      <c r="AL3" s="66"/>
      <c r="AM3" s="549" t="s">
        <v>61</v>
      </c>
      <c r="AN3" s="549"/>
      <c r="AO3" s="74"/>
      <c r="AP3" s="68"/>
      <c r="AQ3" s="555" t="s">
        <v>62</v>
      </c>
      <c r="AR3" s="555"/>
      <c r="AS3" s="75"/>
      <c r="AT3" s="76"/>
      <c r="AU3" s="549" t="s">
        <v>63</v>
      </c>
      <c r="AV3" s="549"/>
      <c r="AW3" s="77"/>
      <c r="AX3" s="78"/>
      <c r="AY3" s="550" t="s">
        <v>64</v>
      </c>
      <c r="AZ3" s="550"/>
      <c r="BA3" s="79"/>
      <c r="BB3" s="80"/>
      <c r="BC3" s="551" t="s">
        <v>64</v>
      </c>
      <c r="BD3" s="551"/>
      <c r="BE3" s="81"/>
      <c r="BF3" s="82"/>
      <c r="BG3" s="552" t="s">
        <v>64</v>
      </c>
      <c r="BH3" s="552"/>
      <c r="BI3" s="83"/>
      <c r="BJ3" s="84"/>
    </row>
    <row r="4" spans="1:92" s="98" customFormat="1" ht="13.5" thickBot="1">
      <c r="A4" s="86" t="s">
        <v>0</v>
      </c>
      <c r="B4" s="87" t="s">
        <v>121</v>
      </c>
      <c r="C4" s="88"/>
      <c r="D4" s="88"/>
      <c r="E4" s="88"/>
      <c r="F4" s="89" t="s">
        <v>122</v>
      </c>
      <c r="G4" s="90"/>
      <c r="H4" s="90"/>
      <c r="I4" s="90"/>
      <c r="J4" s="91" t="s">
        <v>123</v>
      </c>
      <c r="K4" s="92"/>
      <c r="L4" s="92"/>
      <c r="M4" s="92"/>
      <c r="N4" s="93" t="s">
        <v>124</v>
      </c>
      <c r="O4" s="94"/>
      <c r="P4" s="94"/>
      <c r="Q4" s="94"/>
      <c r="R4" s="91" t="s">
        <v>125</v>
      </c>
      <c r="S4" s="92"/>
      <c r="T4" s="92"/>
      <c r="U4" s="95"/>
      <c r="V4" s="93" t="s">
        <v>126</v>
      </c>
      <c r="W4" s="94"/>
      <c r="X4" s="94"/>
      <c r="Y4" s="96"/>
      <c r="Z4" s="87" t="s">
        <v>127</v>
      </c>
      <c r="AA4" s="88"/>
      <c r="AB4" s="88"/>
      <c r="AC4" s="88"/>
      <c r="AD4" s="89" t="s">
        <v>128</v>
      </c>
      <c r="AE4" s="90"/>
      <c r="AF4" s="90"/>
      <c r="AG4" s="90"/>
      <c r="AH4" s="91" t="s">
        <v>129</v>
      </c>
      <c r="AI4" s="92"/>
      <c r="AJ4" s="92"/>
      <c r="AK4" s="92"/>
      <c r="AL4" s="89" t="s">
        <v>130</v>
      </c>
      <c r="AM4" s="90"/>
      <c r="AN4" s="90"/>
      <c r="AO4" s="97"/>
      <c r="AP4" s="91" t="s">
        <v>131</v>
      </c>
      <c r="AQ4" s="92"/>
      <c r="AR4" s="92"/>
      <c r="AS4" s="92"/>
      <c r="AT4" s="89" t="s">
        <v>132</v>
      </c>
      <c r="AU4" s="90"/>
      <c r="AV4" s="90"/>
      <c r="AW4" s="97"/>
      <c r="AX4" s="525"/>
      <c r="AY4" s="526" t="s">
        <v>28</v>
      </c>
      <c r="AZ4" s="524"/>
      <c r="BA4" s="524"/>
      <c r="BB4" s="518" t="s">
        <v>133</v>
      </c>
      <c r="BC4" s="519"/>
      <c r="BD4" s="519"/>
      <c r="BE4" s="520"/>
      <c r="BF4" s="521"/>
      <c r="BG4" s="522"/>
      <c r="BH4" s="517" t="s">
        <v>134</v>
      </c>
      <c r="BI4" s="523"/>
      <c r="BJ4" s="16"/>
    </row>
    <row r="5" spans="1:92">
      <c r="A5" s="99" t="s">
        <v>1</v>
      </c>
      <c r="B5" s="100" t="s">
        <v>2</v>
      </c>
      <c r="C5" s="101" t="s">
        <v>25</v>
      </c>
      <c r="D5" s="102" t="s">
        <v>65</v>
      </c>
      <c r="E5" s="103" t="s">
        <v>3</v>
      </c>
      <c r="F5" s="104" t="s">
        <v>2</v>
      </c>
      <c r="G5" s="105" t="s">
        <v>25</v>
      </c>
      <c r="H5" s="106" t="s">
        <v>65</v>
      </c>
      <c r="I5" s="107" t="s">
        <v>3</v>
      </c>
      <c r="J5" s="100" t="s">
        <v>2</v>
      </c>
      <c r="K5" s="108" t="s">
        <v>25</v>
      </c>
      <c r="L5" s="102" t="s">
        <v>65</v>
      </c>
      <c r="M5" s="103" t="s">
        <v>3</v>
      </c>
      <c r="N5" s="104" t="s">
        <v>2</v>
      </c>
      <c r="O5" s="109" t="s">
        <v>25</v>
      </c>
      <c r="P5" s="110" t="s">
        <v>65</v>
      </c>
      <c r="Q5" s="107" t="s">
        <v>3</v>
      </c>
      <c r="R5" s="100" t="s">
        <v>2</v>
      </c>
      <c r="S5" s="108" t="s">
        <v>25</v>
      </c>
      <c r="T5" s="102" t="s">
        <v>65</v>
      </c>
      <c r="U5" s="103" t="s">
        <v>3</v>
      </c>
      <c r="V5" s="104" t="s">
        <v>2</v>
      </c>
      <c r="W5" s="109" t="s">
        <v>25</v>
      </c>
      <c r="X5" s="110" t="s">
        <v>65</v>
      </c>
      <c r="Y5" s="107" t="s">
        <v>3</v>
      </c>
      <c r="Z5" s="100" t="s">
        <v>2</v>
      </c>
      <c r="AA5" s="108" t="s">
        <v>25</v>
      </c>
      <c r="AB5" s="102" t="s">
        <v>65</v>
      </c>
      <c r="AC5" s="103" t="s">
        <v>3</v>
      </c>
      <c r="AD5" s="104" t="s">
        <v>2</v>
      </c>
      <c r="AE5" s="109" t="s">
        <v>25</v>
      </c>
      <c r="AF5" s="110" t="s">
        <v>65</v>
      </c>
      <c r="AG5" s="107" t="s">
        <v>3</v>
      </c>
      <c r="AH5" s="100" t="s">
        <v>2</v>
      </c>
      <c r="AI5" s="108" t="s">
        <v>25</v>
      </c>
      <c r="AJ5" s="102" t="s">
        <v>65</v>
      </c>
      <c r="AK5" s="103" t="s">
        <v>3</v>
      </c>
      <c r="AL5" s="104" t="s">
        <v>2</v>
      </c>
      <c r="AM5" s="109" t="s">
        <v>25</v>
      </c>
      <c r="AN5" s="110" t="s">
        <v>65</v>
      </c>
      <c r="AO5" s="107" t="s">
        <v>3</v>
      </c>
      <c r="AP5" s="100" t="s">
        <v>2</v>
      </c>
      <c r="AQ5" s="108" t="s">
        <v>25</v>
      </c>
      <c r="AR5" s="102" t="s">
        <v>65</v>
      </c>
      <c r="AS5" s="103" t="s">
        <v>3</v>
      </c>
      <c r="AT5" s="104" t="s">
        <v>2</v>
      </c>
      <c r="AU5" s="109" t="s">
        <v>25</v>
      </c>
      <c r="AV5" s="110" t="s">
        <v>65</v>
      </c>
      <c r="AW5" s="107" t="s">
        <v>3</v>
      </c>
      <c r="AX5" s="111" t="s">
        <v>2</v>
      </c>
      <c r="AY5" s="112" t="s">
        <v>25</v>
      </c>
      <c r="AZ5" s="113" t="s">
        <v>65</v>
      </c>
      <c r="BA5" s="114" t="s">
        <v>3</v>
      </c>
      <c r="BB5" s="115" t="s">
        <v>2</v>
      </c>
      <c r="BC5" s="116" t="s">
        <v>25</v>
      </c>
      <c r="BD5" s="117" t="s">
        <v>65</v>
      </c>
      <c r="BE5" s="118" t="s">
        <v>3</v>
      </c>
      <c r="BF5" s="119" t="s">
        <v>2</v>
      </c>
      <c r="BG5" s="120" t="s">
        <v>25</v>
      </c>
      <c r="BH5" s="121" t="s">
        <v>65</v>
      </c>
      <c r="BI5" s="122" t="s">
        <v>3</v>
      </c>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row>
    <row r="6" spans="1:92" s="154" customFormat="1" ht="13.5" thickBot="1">
      <c r="A6" s="123" t="s">
        <v>4</v>
      </c>
      <c r="B6" s="124">
        <v>21</v>
      </c>
      <c r="C6" s="125">
        <v>4</v>
      </c>
      <c r="D6" s="126">
        <v>6</v>
      </c>
      <c r="E6" s="127">
        <f>SUM(B6:D6)</f>
        <v>31</v>
      </c>
      <c r="F6" s="128">
        <v>20</v>
      </c>
      <c r="G6" s="129">
        <v>4</v>
      </c>
      <c r="H6" s="130">
        <v>4</v>
      </c>
      <c r="I6" s="131">
        <f>SUM(F6:H6)</f>
        <v>28</v>
      </c>
      <c r="J6" s="132">
        <v>21</v>
      </c>
      <c r="K6" s="133">
        <v>5</v>
      </c>
      <c r="L6" s="134">
        <v>5</v>
      </c>
      <c r="M6" s="127">
        <f>SUM(J6:L6)</f>
        <v>31</v>
      </c>
      <c r="N6" s="135">
        <v>21</v>
      </c>
      <c r="O6" s="136">
        <v>4</v>
      </c>
      <c r="P6" s="137">
        <v>5</v>
      </c>
      <c r="Q6" s="131">
        <f>SUM(N6:P6)</f>
        <v>30</v>
      </c>
      <c r="R6" s="132">
        <v>20</v>
      </c>
      <c r="S6" s="133">
        <v>5</v>
      </c>
      <c r="T6" s="134">
        <v>6</v>
      </c>
      <c r="U6" s="127">
        <f>SUM(R6:T6)</f>
        <v>31</v>
      </c>
      <c r="V6" s="135">
        <v>19</v>
      </c>
      <c r="W6" s="136">
        <v>4</v>
      </c>
      <c r="X6" s="137">
        <v>7</v>
      </c>
      <c r="Y6" s="131">
        <f>SUM(V6:X6)</f>
        <v>30</v>
      </c>
      <c r="Z6" s="124">
        <v>23</v>
      </c>
      <c r="AA6" s="138">
        <v>4</v>
      </c>
      <c r="AB6" s="126">
        <v>4</v>
      </c>
      <c r="AC6" s="127">
        <f>SUM(Z6:AB6)</f>
        <v>31</v>
      </c>
      <c r="AD6" s="128">
        <v>20</v>
      </c>
      <c r="AE6" s="139">
        <v>5</v>
      </c>
      <c r="AF6" s="140">
        <v>6</v>
      </c>
      <c r="AG6" s="131">
        <f>SUM(AD6:AF6)</f>
        <v>31</v>
      </c>
      <c r="AH6" s="132">
        <v>22</v>
      </c>
      <c r="AI6" s="133">
        <v>4</v>
      </c>
      <c r="AJ6" s="134">
        <v>4</v>
      </c>
      <c r="AK6" s="127">
        <f>SUM(AH6:AJ6)</f>
        <v>30</v>
      </c>
      <c r="AL6" s="128">
        <v>23</v>
      </c>
      <c r="AM6" s="139">
        <v>4</v>
      </c>
      <c r="AN6" s="140">
        <v>4</v>
      </c>
      <c r="AO6" s="131">
        <f>SUM(AL6:AN6)</f>
        <v>31</v>
      </c>
      <c r="AP6" s="132">
        <v>20</v>
      </c>
      <c r="AQ6" s="133">
        <v>4</v>
      </c>
      <c r="AR6" s="134">
        <v>6</v>
      </c>
      <c r="AS6" s="127">
        <f>SUM(AP6:AR6)</f>
        <v>30</v>
      </c>
      <c r="AT6" s="128">
        <v>20</v>
      </c>
      <c r="AU6" s="139">
        <v>4</v>
      </c>
      <c r="AV6" s="141">
        <v>7</v>
      </c>
      <c r="AW6" s="131">
        <f>SUM(AT6:AV6)</f>
        <v>31</v>
      </c>
      <c r="AX6" s="142">
        <f>B6+F6+J6+N6+R6+V6+Z6++AD6+AH6+AL6+AP6+AT6</f>
        <v>250</v>
      </c>
      <c r="AY6" s="143">
        <f>C6+G6+K6+O6+S6+W6+AE6+AI6+AM6+AQ6+AU6+AA6</f>
        <v>51</v>
      </c>
      <c r="AZ6" s="144">
        <f>D6+H6+L6+P6+T6+X6+AB6+AF6+AJ6+AN6+AR6+AV6</f>
        <v>64</v>
      </c>
      <c r="BA6" s="145">
        <f>SUM(AX6:AZ6)</f>
        <v>365</v>
      </c>
      <c r="BB6" s="146">
        <f>B6+F6+J6+N6+R6+V6</f>
        <v>122</v>
      </c>
      <c r="BC6" s="147">
        <f>C6+G6+K6+O6+S6+W6</f>
        <v>26</v>
      </c>
      <c r="BD6" s="148">
        <f>D6+H6+L6+P6+T6+X6</f>
        <v>33</v>
      </c>
      <c r="BE6" s="149">
        <f>SUM(BB6:BD6)</f>
        <v>181</v>
      </c>
      <c r="BF6" s="150">
        <f>AX6-BB6</f>
        <v>128</v>
      </c>
      <c r="BG6" s="151">
        <f>AA6+AE6+AI6+AM6+AQ6+AU6</f>
        <v>25</v>
      </c>
      <c r="BH6" s="152">
        <f>AB6+AF6+AJ6+AN6+AR6+AV6</f>
        <v>31</v>
      </c>
      <c r="BI6" s="153">
        <f>SUM(BF6:BH6)</f>
        <v>184</v>
      </c>
    </row>
    <row r="7" spans="1:92">
      <c r="A7" s="155" t="s">
        <v>24</v>
      </c>
      <c r="B7" s="156">
        <v>9.8000000000000007</v>
      </c>
      <c r="C7" s="157">
        <v>5.4</v>
      </c>
      <c r="D7" s="158">
        <v>4.5</v>
      </c>
      <c r="E7" s="159">
        <v>8.2064516129032263</v>
      </c>
      <c r="F7" s="160">
        <v>10.5</v>
      </c>
      <c r="G7" s="161">
        <v>5</v>
      </c>
      <c r="H7" s="162">
        <v>4.3</v>
      </c>
      <c r="I7" s="163">
        <v>8.8285714285714274</v>
      </c>
      <c r="J7" s="164">
        <v>12.3</v>
      </c>
      <c r="K7" s="165">
        <v>7</v>
      </c>
      <c r="L7" s="166">
        <v>6</v>
      </c>
      <c r="M7" s="167">
        <v>10.429032258064517</v>
      </c>
      <c r="N7" s="168">
        <v>11.8</v>
      </c>
      <c r="O7" s="169">
        <v>6.1</v>
      </c>
      <c r="P7" s="170">
        <v>5.3</v>
      </c>
      <c r="Q7" s="171">
        <v>9.956666666666667</v>
      </c>
      <c r="R7" s="164">
        <v>12.5</v>
      </c>
      <c r="S7" s="165">
        <v>6.3</v>
      </c>
      <c r="T7" s="166">
        <v>6</v>
      </c>
      <c r="U7" s="167">
        <v>10.241935483870968</v>
      </c>
      <c r="V7" s="168">
        <v>11.1</v>
      </c>
      <c r="W7" s="169">
        <v>5.9</v>
      </c>
      <c r="X7" s="170">
        <v>5.0999999999999996</v>
      </c>
      <c r="Y7" s="171">
        <v>9.0066666666666659</v>
      </c>
      <c r="Z7" s="156">
        <v>6.9</v>
      </c>
      <c r="AA7" s="172">
        <v>3.1</v>
      </c>
      <c r="AB7" s="158">
        <v>3</v>
      </c>
      <c r="AC7" s="159">
        <v>5.9064516129032265</v>
      </c>
      <c r="AD7" s="160">
        <v>6.4</v>
      </c>
      <c r="AE7" s="173">
        <v>3</v>
      </c>
      <c r="AF7" s="174">
        <v>2.7</v>
      </c>
      <c r="AG7" s="163">
        <v>5.1354838709677413</v>
      </c>
      <c r="AH7" s="164">
        <v>13.4</v>
      </c>
      <c r="AI7" s="165">
        <v>5.9</v>
      </c>
      <c r="AJ7" s="166">
        <v>5.9</v>
      </c>
      <c r="AK7" s="167">
        <v>11.400000000000002</v>
      </c>
      <c r="AL7" s="160">
        <v>13.5</v>
      </c>
      <c r="AM7" s="173">
        <v>8.1999999999999993</v>
      </c>
      <c r="AN7" s="174">
        <v>7.8</v>
      </c>
      <c r="AO7" s="163">
        <v>12.080645161290322</v>
      </c>
      <c r="AP7" s="164">
        <v>13.7</v>
      </c>
      <c r="AQ7" s="165">
        <v>7.7</v>
      </c>
      <c r="AR7" s="166">
        <v>7.1</v>
      </c>
      <c r="AS7" s="167">
        <v>11.58</v>
      </c>
      <c r="AT7" s="160">
        <v>12.7</v>
      </c>
      <c r="AU7" s="173">
        <v>6.2</v>
      </c>
      <c r="AV7" s="175">
        <v>5.2</v>
      </c>
      <c r="AW7" s="163">
        <v>10.167741935483871</v>
      </c>
      <c r="AX7" s="176">
        <v>11.211200000000002</v>
      </c>
      <c r="AY7" s="177">
        <v>5.7941176470588234</v>
      </c>
      <c r="AZ7" s="178">
        <v>5.2249999999999988</v>
      </c>
      <c r="BA7" s="179">
        <v>9.4046575342465761</v>
      </c>
      <c r="BB7" s="180">
        <v>11.334426229508198</v>
      </c>
      <c r="BC7" s="181">
        <v>6.0038461538461538</v>
      </c>
      <c r="BD7" s="182">
        <v>5.2242424242424237</v>
      </c>
      <c r="BE7" s="183">
        <v>9.4546961325966858</v>
      </c>
      <c r="BF7" s="184">
        <v>11.09375</v>
      </c>
      <c r="BG7" s="185">
        <v>5.5760000000000005</v>
      </c>
      <c r="BH7" s="186">
        <v>5.225806451612903</v>
      </c>
      <c r="BI7" s="187">
        <v>9.3554347826086968</v>
      </c>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row>
    <row r="8" spans="1:92">
      <c r="A8" s="188" t="s">
        <v>26</v>
      </c>
      <c r="B8" s="189">
        <v>73.3</v>
      </c>
      <c r="C8" s="190">
        <v>27.4</v>
      </c>
      <c r="D8" s="191">
        <v>20.3</v>
      </c>
      <c r="E8" s="192">
        <v>57.119354838709668</v>
      </c>
      <c r="F8" s="193">
        <v>73.3</v>
      </c>
      <c r="G8" s="194">
        <v>19.7</v>
      </c>
      <c r="H8" s="195">
        <v>15.5</v>
      </c>
      <c r="I8" s="196">
        <v>57.385714285714286</v>
      </c>
      <c r="J8" s="197">
        <v>118.8</v>
      </c>
      <c r="K8" s="198">
        <v>21.7</v>
      </c>
      <c r="L8" s="199">
        <v>16.399999999999999</v>
      </c>
      <c r="M8" s="200">
        <v>86.622580645161278</v>
      </c>
      <c r="N8" s="201">
        <v>102.3</v>
      </c>
      <c r="O8" s="202">
        <v>35</v>
      </c>
      <c r="P8" s="203">
        <v>26.8</v>
      </c>
      <c r="Q8" s="204">
        <v>80.743333333333325</v>
      </c>
      <c r="R8" s="197">
        <v>99.1</v>
      </c>
      <c r="S8" s="198">
        <v>25.2</v>
      </c>
      <c r="T8" s="199">
        <v>20.9</v>
      </c>
      <c r="U8" s="200">
        <v>72.045161290322582</v>
      </c>
      <c r="V8" s="201">
        <v>109.3</v>
      </c>
      <c r="W8" s="202">
        <v>27.9</v>
      </c>
      <c r="X8" s="203">
        <v>20.2</v>
      </c>
      <c r="Y8" s="204">
        <v>77.656666666666666</v>
      </c>
      <c r="Z8" s="189">
        <v>50.3</v>
      </c>
      <c r="AA8" s="205">
        <v>17</v>
      </c>
      <c r="AB8" s="191">
        <v>13.5</v>
      </c>
      <c r="AC8" s="192">
        <v>41.254838709677415</v>
      </c>
      <c r="AD8" s="193">
        <v>44.2</v>
      </c>
      <c r="AE8" s="206">
        <v>16.899999999999999</v>
      </c>
      <c r="AF8" s="207">
        <v>12.2</v>
      </c>
      <c r="AG8" s="196">
        <v>33.603225806451611</v>
      </c>
      <c r="AH8" s="197">
        <v>118.8</v>
      </c>
      <c r="AI8" s="198">
        <v>27.6</v>
      </c>
      <c r="AJ8" s="199">
        <v>21.9</v>
      </c>
      <c r="AK8" s="200">
        <v>93.72</v>
      </c>
      <c r="AL8" s="193">
        <v>107.7</v>
      </c>
      <c r="AM8" s="206">
        <v>36.700000000000003</v>
      </c>
      <c r="AN8" s="207">
        <v>32.6</v>
      </c>
      <c r="AO8" s="196">
        <v>88.848387096774204</v>
      </c>
      <c r="AP8" s="197">
        <v>111</v>
      </c>
      <c r="AQ8" s="198">
        <v>35.700000000000003</v>
      </c>
      <c r="AR8" s="199">
        <v>28.1</v>
      </c>
      <c r="AS8" s="200">
        <v>84.38000000000001</v>
      </c>
      <c r="AT8" s="193">
        <v>131.19999999999999</v>
      </c>
      <c r="AU8" s="206">
        <v>39.6</v>
      </c>
      <c r="AV8" s="207">
        <v>28.6</v>
      </c>
      <c r="AW8" s="196">
        <v>96.212903225806443</v>
      </c>
      <c r="AX8" s="208">
        <v>94.730799999999988</v>
      </c>
      <c r="AY8" s="209">
        <v>27.164705882352944</v>
      </c>
      <c r="AZ8" s="210">
        <v>21.571875000000002</v>
      </c>
      <c r="BA8" s="211">
        <v>72.462191780821911</v>
      </c>
      <c r="BB8" s="212">
        <v>95.959836065573754</v>
      </c>
      <c r="BC8" s="213">
        <v>25.942307692307693</v>
      </c>
      <c r="BD8" s="214">
        <v>20.2</v>
      </c>
      <c r="BE8" s="215">
        <v>72.089502762430939</v>
      </c>
      <c r="BF8" s="216">
        <v>93.559375000000003</v>
      </c>
      <c r="BG8" s="217">
        <v>28.436</v>
      </c>
      <c r="BH8" s="218">
        <v>23.032258064516128</v>
      </c>
      <c r="BI8" s="219">
        <v>72.828804347826093</v>
      </c>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row>
    <row r="9" spans="1:92">
      <c r="A9" s="188" t="s">
        <v>5</v>
      </c>
      <c r="B9" s="189">
        <v>212</v>
      </c>
      <c r="C9" s="190">
        <v>89.9</v>
      </c>
      <c r="D9" s="191">
        <v>57.2</v>
      </c>
      <c r="E9" s="192">
        <v>166.28387096774193</v>
      </c>
      <c r="F9" s="193">
        <v>229.1</v>
      </c>
      <c r="G9" s="194">
        <v>68.3</v>
      </c>
      <c r="H9" s="195">
        <v>47.2</v>
      </c>
      <c r="I9" s="196">
        <v>180.14285714285714</v>
      </c>
      <c r="J9" s="197">
        <v>292.8</v>
      </c>
      <c r="K9" s="198">
        <v>71.7</v>
      </c>
      <c r="L9" s="199">
        <v>42.5</v>
      </c>
      <c r="M9" s="200">
        <v>216.76774193548388</v>
      </c>
      <c r="N9" s="201">
        <v>295.60000000000002</v>
      </c>
      <c r="O9" s="202">
        <v>113.8</v>
      </c>
      <c r="P9" s="203">
        <v>69.099999999999994</v>
      </c>
      <c r="Q9" s="204">
        <v>233.61</v>
      </c>
      <c r="R9" s="197">
        <v>286.10000000000002</v>
      </c>
      <c r="S9" s="198">
        <v>101</v>
      </c>
      <c r="T9" s="199">
        <v>66.7</v>
      </c>
      <c r="U9" s="200">
        <v>213.78064516129032</v>
      </c>
      <c r="V9" s="201">
        <v>250.7</v>
      </c>
      <c r="W9" s="202">
        <v>115.9</v>
      </c>
      <c r="X9" s="203">
        <v>70.400000000000006</v>
      </c>
      <c r="Y9" s="204">
        <v>190.65666666666669</v>
      </c>
      <c r="Z9" s="189">
        <v>117.3</v>
      </c>
      <c r="AA9" s="205">
        <v>54.2</v>
      </c>
      <c r="AB9" s="191">
        <v>39.4</v>
      </c>
      <c r="AC9" s="192">
        <v>99.106451612903228</v>
      </c>
      <c r="AD9" s="193">
        <v>116</v>
      </c>
      <c r="AE9" s="206">
        <v>52.6</v>
      </c>
      <c r="AF9" s="207">
        <v>38.6</v>
      </c>
      <c r="AG9" s="196">
        <v>90.793548387096777</v>
      </c>
      <c r="AH9" s="197">
        <v>271.89999999999998</v>
      </c>
      <c r="AI9" s="198">
        <v>98.2</v>
      </c>
      <c r="AJ9" s="199">
        <v>74.900000000000006</v>
      </c>
      <c r="AK9" s="200">
        <v>222.47333333333333</v>
      </c>
      <c r="AL9" s="193">
        <v>252.4</v>
      </c>
      <c r="AM9" s="206">
        <v>149.69999999999999</v>
      </c>
      <c r="AN9" s="207">
        <v>109.8</v>
      </c>
      <c r="AO9" s="196">
        <v>220.7483870967742</v>
      </c>
      <c r="AP9" s="197">
        <v>260</v>
      </c>
      <c r="AQ9" s="198">
        <v>131.19999999999999</v>
      </c>
      <c r="AR9" s="199">
        <v>92</v>
      </c>
      <c r="AS9" s="200">
        <v>209.22666666666666</v>
      </c>
      <c r="AT9" s="193">
        <v>279</v>
      </c>
      <c r="AU9" s="206">
        <v>141.9</v>
      </c>
      <c r="AV9" s="207">
        <v>89.4</v>
      </c>
      <c r="AW9" s="196">
        <v>218.49677419354842</v>
      </c>
      <c r="AX9" s="208">
        <v>237.84239999999997</v>
      </c>
      <c r="AY9" s="209">
        <v>97.625490196078445</v>
      </c>
      <c r="AZ9" s="210">
        <v>67.012499999999989</v>
      </c>
      <c r="BA9" s="211">
        <v>188.29671232876709</v>
      </c>
      <c r="BB9" s="212">
        <v>261.27622950819671</v>
      </c>
      <c r="BC9" s="213">
        <v>92.888461538461542</v>
      </c>
      <c r="BD9" s="214">
        <v>60.090909090909093</v>
      </c>
      <c r="BE9" s="215">
        <v>200.4077348066298</v>
      </c>
      <c r="BF9" s="216">
        <v>215.50703124999998</v>
      </c>
      <c r="BG9" s="217">
        <v>102.55200000000001</v>
      </c>
      <c r="BH9" s="218">
        <v>74.380645161290332</v>
      </c>
      <c r="BI9" s="219">
        <v>176.38315217391303</v>
      </c>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row>
    <row r="10" spans="1:92">
      <c r="A10" s="188" t="s">
        <v>6</v>
      </c>
      <c r="B10" s="189">
        <v>179.4</v>
      </c>
      <c r="C10" s="190">
        <v>112.3</v>
      </c>
      <c r="D10" s="191">
        <v>77.599999999999994</v>
      </c>
      <c r="E10" s="192">
        <v>151.03870967741935</v>
      </c>
      <c r="F10" s="193">
        <v>181.8</v>
      </c>
      <c r="G10" s="194">
        <v>92.3</v>
      </c>
      <c r="H10" s="195">
        <v>68.2</v>
      </c>
      <c r="I10" s="196">
        <v>152.78571428571428</v>
      </c>
      <c r="J10" s="197">
        <v>245.8</v>
      </c>
      <c r="K10" s="198">
        <v>106.3</v>
      </c>
      <c r="L10" s="199">
        <v>80.7</v>
      </c>
      <c r="M10" s="200">
        <v>196.6709677419355</v>
      </c>
      <c r="N10" s="201">
        <v>262.3</v>
      </c>
      <c r="O10" s="202">
        <v>154.5</v>
      </c>
      <c r="P10" s="203">
        <v>103.2</v>
      </c>
      <c r="Q10" s="204">
        <v>221.41</v>
      </c>
      <c r="R10" s="197">
        <v>250.4</v>
      </c>
      <c r="S10" s="198">
        <v>117.3</v>
      </c>
      <c r="T10" s="199">
        <v>85.2</v>
      </c>
      <c r="U10" s="200">
        <v>196.95806451612901</v>
      </c>
      <c r="V10" s="201">
        <v>215.2</v>
      </c>
      <c r="W10" s="202">
        <v>133</v>
      </c>
      <c r="X10" s="203">
        <v>84.1</v>
      </c>
      <c r="Y10" s="204">
        <v>173.64999999999998</v>
      </c>
      <c r="Z10" s="189">
        <v>129.1</v>
      </c>
      <c r="AA10" s="205">
        <v>78.5</v>
      </c>
      <c r="AB10" s="191">
        <v>57</v>
      </c>
      <c r="AC10" s="192">
        <v>113.26774193548387</v>
      </c>
      <c r="AD10" s="193">
        <v>126.8</v>
      </c>
      <c r="AE10" s="206">
        <v>65.3</v>
      </c>
      <c r="AF10" s="207">
        <v>50.2</v>
      </c>
      <c r="AG10" s="196">
        <v>102.05483870967741</v>
      </c>
      <c r="AH10" s="197">
        <v>324.89999999999998</v>
      </c>
      <c r="AI10" s="198">
        <v>112.7</v>
      </c>
      <c r="AJ10" s="199">
        <v>85.9</v>
      </c>
      <c r="AK10" s="200">
        <v>264.74</v>
      </c>
      <c r="AL10" s="193">
        <v>322.3</v>
      </c>
      <c r="AM10" s="206">
        <v>153.5</v>
      </c>
      <c r="AN10" s="207">
        <v>112.6</v>
      </c>
      <c r="AO10" s="196">
        <v>273.46129032258068</v>
      </c>
      <c r="AP10" s="197">
        <v>310.8</v>
      </c>
      <c r="AQ10" s="198">
        <v>155.4</v>
      </c>
      <c r="AR10" s="199">
        <v>109</v>
      </c>
      <c r="AS10" s="200">
        <v>249.72</v>
      </c>
      <c r="AT10" s="193">
        <v>289</v>
      </c>
      <c r="AU10" s="206">
        <v>170.8</v>
      </c>
      <c r="AV10" s="207">
        <v>107.6</v>
      </c>
      <c r="AW10" s="196">
        <v>232.78709677419354</v>
      </c>
      <c r="AX10" s="208">
        <v>236.92919999999998</v>
      </c>
      <c r="AY10" s="209">
        <v>119.53921568627452</v>
      </c>
      <c r="AZ10" s="210">
        <v>85.753124999999997</v>
      </c>
      <c r="BA10" s="211">
        <v>194.01917808219179</v>
      </c>
      <c r="BB10" s="212">
        <v>222.70737704918031</v>
      </c>
      <c r="BC10" s="213">
        <v>118.70769230769231</v>
      </c>
      <c r="BD10" s="214">
        <v>83.569696969696977</v>
      </c>
      <c r="BE10" s="215">
        <v>182.40055248618785</v>
      </c>
      <c r="BF10" s="216">
        <v>250.484375</v>
      </c>
      <c r="BG10" s="217">
        <v>120.40400000000001</v>
      </c>
      <c r="BH10" s="218">
        <v>88.07741935483871</v>
      </c>
      <c r="BI10" s="219">
        <v>205.4483695652174</v>
      </c>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row>
    <row r="11" spans="1:92">
      <c r="A11" s="188" t="s">
        <v>7</v>
      </c>
      <c r="B11" s="189">
        <v>150.19999999999999</v>
      </c>
      <c r="C11" s="190">
        <v>99.8</v>
      </c>
      <c r="D11" s="191">
        <v>77.5</v>
      </c>
      <c r="E11" s="192">
        <v>129.6258064516129</v>
      </c>
      <c r="F11" s="193">
        <v>146.30000000000001</v>
      </c>
      <c r="G11" s="194">
        <v>76.599999999999994</v>
      </c>
      <c r="H11" s="195">
        <v>55.9</v>
      </c>
      <c r="I11" s="196">
        <v>123.42857142857143</v>
      </c>
      <c r="J11" s="197">
        <v>183.6</v>
      </c>
      <c r="K11" s="198">
        <v>97.8</v>
      </c>
      <c r="L11" s="199">
        <v>73.599999999999994</v>
      </c>
      <c r="M11" s="200">
        <v>152.01935483870969</v>
      </c>
      <c r="N11" s="201">
        <v>198.1</v>
      </c>
      <c r="O11" s="202">
        <v>120.1</v>
      </c>
      <c r="P11" s="203">
        <v>91.1</v>
      </c>
      <c r="Q11" s="204">
        <v>169.86666666666665</v>
      </c>
      <c r="R11" s="197">
        <v>195</v>
      </c>
      <c r="S11" s="198">
        <v>101.5</v>
      </c>
      <c r="T11" s="199">
        <v>80.400000000000006</v>
      </c>
      <c r="U11" s="200">
        <v>157.73870967741934</v>
      </c>
      <c r="V11" s="201">
        <v>165.6</v>
      </c>
      <c r="W11" s="202">
        <v>112.4</v>
      </c>
      <c r="X11" s="203">
        <v>77.599999999999994</v>
      </c>
      <c r="Y11" s="204">
        <v>137.97333333333333</v>
      </c>
      <c r="Z11" s="189">
        <v>106.2</v>
      </c>
      <c r="AA11" s="205">
        <v>60.5</v>
      </c>
      <c r="AB11" s="191">
        <v>55.1</v>
      </c>
      <c r="AC11" s="192">
        <v>93.709677419354833</v>
      </c>
      <c r="AD11" s="193">
        <v>102.4</v>
      </c>
      <c r="AE11" s="206">
        <v>55.9</v>
      </c>
      <c r="AF11" s="207">
        <v>46.9</v>
      </c>
      <c r="AG11" s="196">
        <v>84.158064516129031</v>
      </c>
      <c r="AH11" s="197">
        <v>192.5</v>
      </c>
      <c r="AI11" s="198">
        <v>116.3</v>
      </c>
      <c r="AJ11" s="199">
        <v>91.9</v>
      </c>
      <c r="AK11" s="200">
        <v>168.92666666666668</v>
      </c>
      <c r="AL11" s="193">
        <v>218.3</v>
      </c>
      <c r="AM11" s="206">
        <v>143.1</v>
      </c>
      <c r="AN11" s="207">
        <v>110</v>
      </c>
      <c r="AO11" s="196">
        <v>194.62258064516129</v>
      </c>
      <c r="AP11" s="197">
        <v>202.6</v>
      </c>
      <c r="AQ11" s="198">
        <v>146.1</v>
      </c>
      <c r="AR11" s="199">
        <v>107.7</v>
      </c>
      <c r="AS11" s="200">
        <v>176.08666666666664</v>
      </c>
      <c r="AT11" s="193">
        <v>212.1</v>
      </c>
      <c r="AU11" s="206">
        <v>137.9</v>
      </c>
      <c r="AV11" s="207">
        <v>90.9</v>
      </c>
      <c r="AW11" s="196">
        <v>175.15806451612906</v>
      </c>
      <c r="AX11" s="208">
        <v>172.73119999999997</v>
      </c>
      <c r="AY11" s="209">
        <v>104.45490196078431</v>
      </c>
      <c r="AZ11" s="210">
        <v>80.150000000000006</v>
      </c>
      <c r="BA11" s="211">
        <v>146.95780821917805</v>
      </c>
      <c r="BB11" s="212">
        <v>173.29754098360655</v>
      </c>
      <c r="BC11" s="213">
        <v>101.23461538461538</v>
      </c>
      <c r="BD11" s="214">
        <v>76.899999999999991</v>
      </c>
      <c r="BE11" s="215">
        <v>145.3707182320442</v>
      </c>
      <c r="BF11" s="216">
        <v>172.19140625</v>
      </c>
      <c r="BG11" s="217">
        <v>107.804</v>
      </c>
      <c r="BH11" s="218">
        <v>83.609677419354838</v>
      </c>
      <c r="BI11" s="219">
        <v>148.51902173913044</v>
      </c>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row>
    <row r="12" spans="1:92">
      <c r="A12" s="188" t="s">
        <v>8</v>
      </c>
      <c r="B12" s="189">
        <v>91.3</v>
      </c>
      <c r="C12" s="190">
        <v>81.599999999999994</v>
      </c>
      <c r="D12" s="191">
        <v>66</v>
      </c>
      <c r="E12" s="192">
        <v>85.151612903225811</v>
      </c>
      <c r="F12" s="193">
        <v>91.6</v>
      </c>
      <c r="G12" s="194">
        <v>67.2</v>
      </c>
      <c r="H12" s="195">
        <v>59.3</v>
      </c>
      <c r="I12" s="196">
        <v>83.5</v>
      </c>
      <c r="J12" s="197">
        <v>141.30000000000001</v>
      </c>
      <c r="K12" s="198">
        <v>94.9</v>
      </c>
      <c r="L12" s="199">
        <v>71.400000000000006</v>
      </c>
      <c r="M12" s="200">
        <v>122.54193548387097</v>
      </c>
      <c r="N12" s="201">
        <v>132.30000000000001</v>
      </c>
      <c r="O12" s="202">
        <v>124.2</v>
      </c>
      <c r="P12" s="203">
        <v>90.1</v>
      </c>
      <c r="Q12" s="204">
        <v>124.18666666666668</v>
      </c>
      <c r="R12" s="197">
        <v>129.5</v>
      </c>
      <c r="S12" s="198">
        <v>103.6</v>
      </c>
      <c r="T12" s="199">
        <v>85.8</v>
      </c>
      <c r="U12" s="200">
        <v>116.86451612903227</v>
      </c>
      <c r="V12" s="201">
        <v>106.4</v>
      </c>
      <c r="W12" s="202">
        <v>113.8</v>
      </c>
      <c r="X12" s="203">
        <v>90.6</v>
      </c>
      <c r="Y12" s="204">
        <v>103.7</v>
      </c>
      <c r="Z12" s="189">
        <v>76.8</v>
      </c>
      <c r="AA12" s="205">
        <v>59.1</v>
      </c>
      <c r="AB12" s="191">
        <v>49</v>
      </c>
      <c r="AC12" s="192">
        <v>70.929032258064524</v>
      </c>
      <c r="AD12" s="193">
        <v>71.900000000000006</v>
      </c>
      <c r="AE12" s="206">
        <v>55.8</v>
      </c>
      <c r="AF12" s="207">
        <v>48.9</v>
      </c>
      <c r="AG12" s="196">
        <v>64.851612903225814</v>
      </c>
      <c r="AH12" s="197">
        <v>128.1</v>
      </c>
      <c r="AI12" s="198">
        <v>102.4</v>
      </c>
      <c r="AJ12" s="199">
        <v>84.7</v>
      </c>
      <c r="AK12" s="200">
        <v>118.88666666666667</v>
      </c>
      <c r="AL12" s="193">
        <v>137.9</v>
      </c>
      <c r="AM12" s="206">
        <v>134.9</v>
      </c>
      <c r="AN12" s="207">
        <v>108.5</v>
      </c>
      <c r="AO12" s="196">
        <v>133.71935483870968</v>
      </c>
      <c r="AP12" s="197">
        <v>140.30000000000001</v>
      </c>
      <c r="AQ12" s="198">
        <v>129.69999999999999</v>
      </c>
      <c r="AR12" s="199">
        <v>113.2</v>
      </c>
      <c r="AS12" s="200">
        <v>133.46666666666667</v>
      </c>
      <c r="AT12" s="193">
        <v>123.8</v>
      </c>
      <c r="AU12" s="206">
        <v>132.6</v>
      </c>
      <c r="AV12" s="207">
        <v>104.8</v>
      </c>
      <c r="AW12" s="196">
        <v>120.64516129032258</v>
      </c>
      <c r="AX12" s="208">
        <v>114.33120000000001</v>
      </c>
      <c r="AY12" s="209">
        <v>99.088235294117624</v>
      </c>
      <c r="AZ12" s="210">
        <v>82.260937500000011</v>
      </c>
      <c r="BA12" s="211">
        <v>106.57808219178082</v>
      </c>
      <c r="BB12" s="212">
        <v>115.62704918032789</v>
      </c>
      <c r="BC12" s="213">
        <v>97.680769230769229</v>
      </c>
      <c r="BD12" s="214">
        <v>78.475757575757569</v>
      </c>
      <c r="BE12" s="215">
        <v>106.27569060773482</v>
      </c>
      <c r="BF12" s="216">
        <v>113.09609374999999</v>
      </c>
      <c r="BG12" s="217">
        <v>100.55199999999999</v>
      </c>
      <c r="BH12" s="218">
        <v>86.290322580645167</v>
      </c>
      <c r="BI12" s="219">
        <v>106.87554347826087</v>
      </c>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row>
    <row r="13" spans="1:92">
      <c r="A13" s="188" t="s">
        <v>9</v>
      </c>
      <c r="B13" s="189">
        <v>69.5</v>
      </c>
      <c r="C13" s="190">
        <v>63.4</v>
      </c>
      <c r="D13" s="191">
        <v>44</v>
      </c>
      <c r="E13" s="192">
        <v>63.777419354838706</v>
      </c>
      <c r="F13" s="193">
        <v>68.7</v>
      </c>
      <c r="G13" s="194">
        <v>56.6</v>
      </c>
      <c r="H13" s="195">
        <v>43.4</v>
      </c>
      <c r="I13" s="196">
        <v>63.357142857142854</v>
      </c>
      <c r="J13" s="197">
        <v>97.6</v>
      </c>
      <c r="K13" s="198">
        <v>61</v>
      </c>
      <c r="L13" s="199">
        <v>45.9</v>
      </c>
      <c r="M13" s="200">
        <v>83.358064516129033</v>
      </c>
      <c r="N13" s="201">
        <v>102.4</v>
      </c>
      <c r="O13" s="202">
        <v>86.3</v>
      </c>
      <c r="P13" s="203">
        <v>68.3</v>
      </c>
      <c r="Q13" s="204">
        <v>94.57</v>
      </c>
      <c r="R13" s="197">
        <v>94.7</v>
      </c>
      <c r="S13" s="198">
        <v>74.5</v>
      </c>
      <c r="T13" s="199">
        <v>56</v>
      </c>
      <c r="U13" s="200">
        <v>83.951612903225808</v>
      </c>
      <c r="V13" s="201">
        <v>84.2</v>
      </c>
      <c r="W13" s="202">
        <v>78.900000000000006</v>
      </c>
      <c r="X13" s="203">
        <v>59.6</v>
      </c>
      <c r="Y13" s="204">
        <v>77.75333333333333</v>
      </c>
      <c r="Z13" s="189">
        <v>60.2</v>
      </c>
      <c r="AA13" s="205">
        <v>42</v>
      </c>
      <c r="AB13" s="191">
        <v>34.700000000000003</v>
      </c>
      <c r="AC13" s="192">
        <v>54.561290322580646</v>
      </c>
      <c r="AD13" s="193">
        <v>54.9</v>
      </c>
      <c r="AE13" s="206">
        <v>41.7</v>
      </c>
      <c r="AF13" s="207">
        <v>33.200000000000003</v>
      </c>
      <c r="AG13" s="196">
        <v>48.570967741935483</v>
      </c>
      <c r="AH13" s="197">
        <v>101.5</v>
      </c>
      <c r="AI13" s="198">
        <v>67.599999999999994</v>
      </c>
      <c r="AJ13" s="199">
        <v>53.4</v>
      </c>
      <c r="AK13" s="200">
        <v>90.566666666666663</v>
      </c>
      <c r="AL13" s="193">
        <v>113.3</v>
      </c>
      <c r="AM13" s="206">
        <v>85</v>
      </c>
      <c r="AN13" s="207">
        <v>70.7</v>
      </c>
      <c r="AO13" s="196">
        <v>104.15161290322581</v>
      </c>
      <c r="AP13" s="197">
        <v>103.2</v>
      </c>
      <c r="AQ13" s="198">
        <v>86.9</v>
      </c>
      <c r="AR13" s="199">
        <v>66.5</v>
      </c>
      <c r="AS13" s="200">
        <v>93.686666666666667</v>
      </c>
      <c r="AT13" s="193">
        <v>93.1</v>
      </c>
      <c r="AU13" s="206">
        <v>80.2</v>
      </c>
      <c r="AV13" s="207">
        <v>57.6</v>
      </c>
      <c r="AW13" s="196">
        <v>83.41935483870968</v>
      </c>
      <c r="AX13" s="208">
        <v>87.099199999999996</v>
      </c>
      <c r="AY13" s="209">
        <v>68.109803921568641</v>
      </c>
      <c r="AZ13" s="210">
        <v>53.099999999999994</v>
      </c>
      <c r="BA13" s="211">
        <v>78.484383561643838</v>
      </c>
      <c r="BB13" s="212">
        <v>86.289344262295074</v>
      </c>
      <c r="BC13" s="213">
        <v>69.934615384615398</v>
      </c>
      <c r="BD13" s="214">
        <v>53.387878787878783</v>
      </c>
      <c r="BE13" s="215">
        <v>77.941436464088397</v>
      </c>
      <c r="BF13" s="216">
        <v>87.87109375</v>
      </c>
      <c r="BG13" s="217">
        <v>66.212000000000003</v>
      </c>
      <c r="BH13" s="218">
        <v>52.793548387096777</v>
      </c>
      <c r="BI13" s="219">
        <v>79.018478260869557</v>
      </c>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row>
    <row r="14" spans="1:92">
      <c r="A14" s="188" t="s">
        <v>10</v>
      </c>
      <c r="B14" s="189">
        <v>71.3</v>
      </c>
      <c r="C14" s="190">
        <v>59.4</v>
      </c>
      <c r="D14" s="191">
        <v>44.7</v>
      </c>
      <c r="E14" s="192">
        <v>64.616129032258058</v>
      </c>
      <c r="F14" s="193">
        <v>71.900000000000006</v>
      </c>
      <c r="G14" s="194">
        <v>52.1</v>
      </c>
      <c r="H14" s="195">
        <v>37.1</v>
      </c>
      <c r="I14" s="196">
        <v>64.100000000000009</v>
      </c>
      <c r="J14" s="197">
        <v>94.5</v>
      </c>
      <c r="K14" s="198">
        <v>49.5</v>
      </c>
      <c r="L14" s="199">
        <v>44.6</v>
      </c>
      <c r="M14" s="200">
        <v>79.193548387096769</v>
      </c>
      <c r="N14" s="201">
        <v>96.5</v>
      </c>
      <c r="O14" s="202">
        <v>73</v>
      </c>
      <c r="P14" s="203">
        <v>55</v>
      </c>
      <c r="Q14" s="204">
        <v>86.45</v>
      </c>
      <c r="R14" s="197">
        <v>89</v>
      </c>
      <c r="S14" s="198">
        <v>59.5</v>
      </c>
      <c r="T14" s="199">
        <v>46.6</v>
      </c>
      <c r="U14" s="200">
        <v>76.035483870967738</v>
      </c>
      <c r="V14" s="201">
        <v>74.2</v>
      </c>
      <c r="W14" s="202">
        <v>67.2</v>
      </c>
      <c r="X14" s="203">
        <v>50.4</v>
      </c>
      <c r="Y14" s="204">
        <v>67.713333333333324</v>
      </c>
      <c r="Z14" s="189">
        <v>58.9</v>
      </c>
      <c r="AA14" s="205">
        <v>36.1</v>
      </c>
      <c r="AB14" s="191">
        <v>31</v>
      </c>
      <c r="AC14" s="192">
        <v>52.358064516129033</v>
      </c>
      <c r="AD14" s="193">
        <v>55.5</v>
      </c>
      <c r="AE14" s="206">
        <v>33.799999999999997</v>
      </c>
      <c r="AF14" s="207">
        <v>27.8</v>
      </c>
      <c r="AG14" s="196">
        <v>46.638709677419357</v>
      </c>
      <c r="AH14" s="197">
        <v>95.2</v>
      </c>
      <c r="AI14" s="198">
        <v>62.7</v>
      </c>
      <c r="AJ14" s="199">
        <v>51.6</v>
      </c>
      <c r="AK14" s="200">
        <v>85.053333333333342</v>
      </c>
      <c r="AL14" s="193">
        <v>101.3</v>
      </c>
      <c r="AM14" s="206">
        <v>75.099999999999994</v>
      </c>
      <c r="AN14" s="207">
        <v>64.5</v>
      </c>
      <c r="AO14" s="196">
        <v>93.170967741935485</v>
      </c>
      <c r="AP14" s="197">
        <v>99.6</v>
      </c>
      <c r="AQ14" s="198">
        <v>74.7</v>
      </c>
      <c r="AR14" s="199">
        <v>61.7</v>
      </c>
      <c r="AS14" s="200">
        <v>88.7</v>
      </c>
      <c r="AT14" s="193">
        <v>89.1</v>
      </c>
      <c r="AU14" s="206">
        <v>72.099999999999994</v>
      </c>
      <c r="AV14" s="207">
        <v>53.9</v>
      </c>
      <c r="AW14" s="196">
        <v>78.958064516129042</v>
      </c>
      <c r="AX14" s="208">
        <v>83.196399999999997</v>
      </c>
      <c r="AY14" s="209">
        <v>58.894117647058827</v>
      </c>
      <c r="AZ14" s="210">
        <v>47.651562499999997</v>
      </c>
      <c r="BA14" s="211">
        <v>73.568219178082188</v>
      </c>
      <c r="BB14" s="212">
        <v>83.082786885245895</v>
      </c>
      <c r="BC14" s="213">
        <v>59.684615384615384</v>
      </c>
      <c r="BD14" s="214">
        <v>46.878787878787875</v>
      </c>
      <c r="BE14" s="215">
        <v>73.120994475138104</v>
      </c>
      <c r="BF14" s="216">
        <v>83.3046875</v>
      </c>
      <c r="BG14" s="217">
        <v>58.07200000000001</v>
      </c>
      <c r="BH14" s="218">
        <v>48.474193548387099</v>
      </c>
      <c r="BI14" s="219">
        <v>74.008152173913047</v>
      </c>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row>
    <row r="15" spans="1:92">
      <c r="A15" s="188" t="s">
        <v>11</v>
      </c>
      <c r="B15" s="189">
        <v>63.2</v>
      </c>
      <c r="C15" s="190">
        <v>39.1</v>
      </c>
      <c r="D15" s="191">
        <v>32</v>
      </c>
      <c r="E15" s="192">
        <v>54.051612903225809</v>
      </c>
      <c r="F15" s="193">
        <v>51</v>
      </c>
      <c r="G15" s="194">
        <v>31.3</v>
      </c>
      <c r="H15" s="195">
        <v>25.6</v>
      </c>
      <c r="I15" s="196">
        <v>44.557142857142864</v>
      </c>
      <c r="J15" s="197">
        <v>72.400000000000006</v>
      </c>
      <c r="K15" s="198">
        <v>42.7</v>
      </c>
      <c r="L15" s="199">
        <v>34.799999999999997</v>
      </c>
      <c r="M15" s="200">
        <v>61.545161290322582</v>
      </c>
      <c r="N15" s="201">
        <v>70.099999999999994</v>
      </c>
      <c r="O15" s="202">
        <v>48.5</v>
      </c>
      <c r="P15" s="203">
        <v>38.200000000000003</v>
      </c>
      <c r="Q15" s="204">
        <v>61.903333333333329</v>
      </c>
      <c r="R15" s="197">
        <v>69</v>
      </c>
      <c r="S15" s="198">
        <v>43.2</v>
      </c>
      <c r="T15" s="199">
        <v>35.200000000000003</v>
      </c>
      <c r="U15" s="200">
        <v>58.296774193548387</v>
      </c>
      <c r="V15" s="201">
        <v>58.7</v>
      </c>
      <c r="W15" s="202">
        <v>47.3</v>
      </c>
      <c r="X15" s="203">
        <v>38.700000000000003</v>
      </c>
      <c r="Y15" s="204">
        <v>52.513333333333335</v>
      </c>
      <c r="Z15" s="189">
        <v>38.5</v>
      </c>
      <c r="AA15" s="205">
        <v>26.6</v>
      </c>
      <c r="AB15" s="191">
        <v>22.8</v>
      </c>
      <c r="AC15" s="192">
        <v>34.938709677419354</v>
      </c>
      <c r="AD15" s="193">
        <v>39.299999999999997</v>
      </c>
      <c r="AE15" s="206">
        <v>24</v>
      </c>
      <c r="AF15" s="207">
        <v>20.6</v>
      </c>
      <c r="AG15" s="196">
        <v>33.21290322580645</v>
      </c>
      <c r="AH15" s="197">
        <v>87.8</v>
      </c>
      <c r="AI15" s="198">
        <v>48.3</v>
      </c>
      <c r="AJ15" s="199">
        <v>43.2</v>
      </c>
      <c r="AK15" s="200">
        <v>76.586666666666659</v>
      </c>
      <c r="AL15" s="193">
        <v>94.1</v>
      </c>
      <c r="AM15" s="206">
        <v>49.2</v>
      </c>
      <c r="AN15" s="207">
        <v>38.9</v>
      </c>
      <c r="AO15" s="196">
        <v>81.183870967741925</v>
      </c>
      <c r="AP15" s="197">
        <v>91</v>
      </c>
      <c r="AQ15" s="198">
        <v>47.5</v>
      </c>
      <c r="AR15" s="199">
        <v>40.9</v>
      </c>
      <c r="AS15" s="200">
        <v>75.180000000000007</v>
      </c>
      <c r="AT15" s="193">
        <v>66</v>
      </c>
      <c r="AU15" s="206">
        <v>49.3</v>
      </c>
      <c r="AV15" s="207">
        <v>38.4</v>
      </c>
      <c r="AW15" s="196">
        <v>57.612903225806448</v>
      </c>
      <c r="AX15" s="208">
        <v>66.9696</v>
      </c>
      <c r="AY15" s="209">
        <v>41.135294117647064</v>
      </c>
      <c r="AZ15" s="210">
        <v>34.357812500000001</v>
      </c>
      <c r="BA15" s="211">
        <v>57.641643835616449</v>
      </c>
      <c r="BB15" s="212">
        <v>64.221311475409834</v>
      </c>
      <c r="BC15" s="213">
        <v>42.088461538461537</v>
      </c>
      <c r="BD15" s="214">
        <v>34.590909090909093</v>
      </c>
      <c r="BE15" s="215">
        <v>55.639779005524858</v>
      </c>
      <c r="BF15" s="216">
        <v>69.589062499999997</v>
      </c>
      <c r="BG15" s="217">
        <v>40.144000000000005</v>
      </c>
      <c r="BH15" s="218">
        <v>34.109677419354838</v>
      </c>
      <c r="BI15" s="219">
        <v>59.610869565217392</v>
      </c>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row>
    <row r="16" spans="1:92">
      <c r="A16" s="188" t="s">
        <v>12</v>
      </c>
      <c r="B16" s="189">
        <v>56.4</v>
      </c>
      <c r="C16" s="190">
        <v>40</v>
      </c>
      <c r="D16" s="191">
        <v>28.9</v>
      </c>
      <c r="E16" s="192">
        <v>48.961290322580638</v>
      </c>
      <c r="F16" s="193">
        <v>56.4</v>
      </c>
      <c r="G16" s="194">
        <v>32.1</v>
      </c>
      <c r="H16" s="195">
        <v>23.9</v>
      </c>
      <c r="I16" s="196">
        <v>48.285714285714285</v>
      </c>
      <c r="J16" s="197">
        <v>63.8</v>
      </c>
      <c r="K16" s="198">
        <v>33.299999999999997</v>
      </c>
      <c r="L16" s="199">
        <v>28.8</v>
      </c>
      <c r="M16" s="200">
        <v>53.235483870967741</v>
      </c>
      <c r="N16" s="201">
        <v>62.6</v>
      </c>
      <c r="O16" s="202">
        <v>48.7</v>
      </c>
      <c r="P16" s="203">
        <v>38.299999999999997</v>
      </c>
      <c r="Q16" s="204">
        <v>56.696666666666673</v>
      </c>
      <c r="R16" s="197">
        <v>59.6</v>
      </c>
      <c r="S16" s="198">
        <v>41.2</v>
      </c>
      <c r="T16" s="199">
        <v>34.1</v>
      </c>
      <c r="U16" s="200">
        <v>51.696774193548386</v>
      </c>
      <c r="V16" s="201">
        <v>56.1</v>
      </c>
      <c r="W16" s="202">
        <v>39.5</v>
      </c>
      <c r="X16" s="203">
        <v>35.700000000000003</v>
      </c>
      <c r="Y16" s="204">
        <v>49.126666666666672</v>
      </c>
      <c r="Z16" s="189">
        <v>38.299999999999997</v>
      </c>
      <c r="AA16" s="205">
        <v>28.7</v>
      </c>
      <c r="AB16" s="191">
        <v>27.5</v>
      </c>
      <c r="AC16" s="192">
        <v>35.667741935483868</v>
      </c>
      <c r="AD16" s="193">
        <v>35.200000000000003</v>
      </c>
      <c r="AE16" s="206">
        <v>23.3</v>
      </c>
      <c r="AF16" s="207">
        <v>21.4</v>
      </c>
      <c r="AG16" s="196">
        <v>30.609677419354838</v>
      </c>
      <c r="AH16" s="197">
        <v>79.2</v>
      </c>
      <c r="AI16" s="198">
        <v>39.5</v>
      </c>
      <c r="AJ16" s="199">
        <v>32.799999999999997</v>
      </c>
      <c r="AK16" s="200">
        <v>67.72</v>
      </c>
      <c r="AL16" s="193">
        <v>84.8</v>
      </c>
      <c r="AM16" s="206">
        <v>52.5</v>
      </c>
      <c r="AN16" s="207">
        <v>39.700000000000003</v>
      </c>
      <c r="AO16" s="196">
        <v>74.812903225806451</v>
      </c>
      <c r="AP16" s="197">
        <v>86</v>
      </c>
      <c r="AQ16" s="198">
        <v>44.6</v>
      </c>
      <c r="AR16" s="199">
        <v>32.299999999999997</v>
      </c>
      <c r="AS16" s="200">
        <v>69.740000000000009</v>
      </c>
      <c r="AT16" s="193">
        <v>75.400000000000006</v>
      </c>
      <c r="AU16" s="206">
        <v>46.1</v>
      </c>
      <c r="AV16" s="207">
        <v>36.200000000000003</v>
      </c>
      <c r="AW16" s="196">
        <v>62.767741935483876</v>
      </c>
      <c r="AX16" s="208">
        <v>62.921599999999998</v>
      </c>
      <c r="AY16" s="209">
        <v>38.741176470588236</v>
      </c>
      <c r="AZ16" s="210">
        <v>31.790625000000002</v>
      </c>
      <c r="BA16" s="211">
        <v>54.084383561643833</v>
      </c>
      <c r="BB16" s="212">
        <v>59.218852459016396</v>
      </c>
      <c r="BC16" s="213">
        <v>38.988461538461543</v>
      </c>
      <c r="BD16" s="214">
        <v>32.090909090909093</v>
      </c>
      <c r="BE16" s="215">
        <v>51.366850828729291</v>
      </c>
      <c r="BF16" s="216">
        <v>66.450781250000006</v>
      </c>
      <c r="BG16" s="217">
        <v>38.483999999999995</v>
      </c>
      <c r="BH16" s="218">
        <v>31.470967741935482</v>
      </c>
      <c r="BI16" s="219">
        <v>56.757608695652181</v>
      </c>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row>
    <row r="17" spans="1:92">
      <c r="A17" s="188" t="s">
        <v>13</v>
      </c>
      <c r="B17" s="189">
        <v>57</v>
      </c>
      <c r="C17" s="190">
        <v>37</v>
      </c>
      <c r="D17" s="191">
        <v>32.299999999999997</v>
      </c>
      <c r="E17" s="192">
        <v>49.638709677419357</v>
      </c>
      <c r="F17" s="193">
        <v>50.3</v>
      </c>
      <c r="G17" s="194">
        <v>26.5</v>
      </c>
      <c r="H17" s="195">
        <v>21.9</v>
      </c>
      <c r="I17" s="196">
        <v>42.842857142857142</v>
      </c>
      <c r="J17" s="197">
        <v>80.900000000000006</v>
      </c>
      <c r="K17" s="198">
        <v>35.9</v>
      </c>
      <c r="L17" s="199">
        <v>29.8</v>
      </c>
      <c r="M17" s="200">
        <v>65.400000000000006</v>
      </c>
      <c r="N17" s="201">
        <v>73.599999999999994</v>
      </c>
      <c r="O17" s="202">
        <v>43.2</v>
      </c>
      <c r="P17" s="203">
        <v>38.799999999999997</v>
      </c>
      <c r="Q17" s="204">
        <v>63.746666666666663</v>
      </c>
      <c r="R17" s="197">
        <v>80.599999999999994</v>
      </c>
      <c r="S17" s="198">
        <v>38.1</v>
      </c>
      <c r="T17" s="199">
        <v>33.200000000000003</v>
      </c>
      <c r="U17" s="200">
        <v>64.57096774193549</v>
      </c>
      <c r="V17" s="201">
        <v>74.7</v>
      </c>
      <c r="W17" s="202">
        <v>43.4</v>
      </c>
      <c r="X17" s="203">
        <v>36.1</v>
      </c>
      <c r="Y17" s="204">
        <v>61.519999999999996</v>
      </c>
      <c r="Z17" s="189">
        <v>37.5</v>
      </c>
      <c r="AA17" s="205">
        <v>24.4</v>
      </c>
      <c r="AB17" s="191">
        <v>22.2</v>
      </c>
      <c r="AC17" s="192">
        <v>33.835483870967742</v>
      </c>
      <c r="AD17" s="193">
        <v>37.1</v>
      </c>
      <c r="AE17" s="206">
        <v>19.7</v>
      </c>
      <c r="AF17" s="207">
        <v>17.899999999999999</v>
      </c>
      <c r="AG17" s="196">
        <v>30.57741935483871</v>
      </c>
      <c r="AH17" s="197">
        <v>85.9</v>
      </c>
      <c r="AI17" s="198">
        <v>41.4</v>
      </c>
      <c r="AJ17" s="199">
        <v>34.299999999999997</v>
      </c>
      <c r="AK17" s="200">
        <v>73.086666666666659</v>
      </c>
      <c r="AL17" s="193">
        <v>85.2</v>
      </c>
      <c r="AM17" s="206">
        <v>46.5</v>
      </c>
      <c r="AN17" s="207">
        <v>38.5</v>
      </c>
      <c r="AO17" s="196">
        <v>74.180645161290329</v>
      </c>
      <c r="AP17" s="197">
        <v>86.9</v>
      </c>
      <c r="AQ17" s="198">
        <v>45.8</v>
      </c>
      <c r="AR17" s="199">
        <v>36.5</v>
      </c>
      <c r="AS17" s="200">
        <v>71.339999999999989</v>
      </c>
      <c r="AT17" s="193">
        <v>72.099999999999994</v>
      </c>
      <c r="AU17" s="206">
        <v>48.2</v>
      </c>
      <c r="AV17" s="207">
        <v>38</v>
      </c>
      <c r="AW17" s="196">
        <v>61.316129032258061</v>
      </c>
      <c r="AX17" s="208">
        <v>68.450799999999987</v>
      </c>
      <c r="AY17" s="209">
        <v>37.139215686274511</v>
      </c>
      <c r="AZ17" s="210">
        <v>32.010937499999997</v>
      </c>
      <c r="BA17" s="211">
        <v>57.686301369863003</v>
      </c>
      <c r="BB17" s="212">
        <v>69.498360655737699</v>
      </c>
      <c r="BC17" s="213">
        <v>37.323076923076925</v>
      </c>
      <c r="BD17" s="214">
        <v>32.615151515151517</v>
      </c>
      <c r="BE17" s="215">
        <v>58.151933701657448</v>
      </c>
      <c r="BF17" s="216">
        <v>67.452343750000011</v>
      </c>
      <c r="BG17" s="217">
        <v>36.948</v>
      </c>
      <c r="BH17" s="218">
        <v>31.36774193548387</v>
      </c>
      <c r="BI17" s="219">
        <v>57.228260869565226</v>
      </c>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row>
    <row r="18" spans="1:92">
      <c r="A18" s="188" t="s">
        <v>14</v>
      </c>
      <c r="B18" s="189">
        <v>74.7</v>
      </c>
      <c r="C18" s="190">
        <v>36.5</v>
      </c>
      <c r="D18" s="191">
        <v>31.3</v>
      </c>
      <c r="E18" s="192">
        <v>61.37096774193548</v>
      </c>
      <c r="F18" s="193">
        <v>69.3</v>
      </c>
      <c r="G18" s="194">
        <v>23.6</v>
      </c>
      <c r="H18" s="195">
        <v>24.8</v>
      </c>
      <c r="I18" s="196">
        <v>56.414285714285718</v>
      </c>
      <c r="J18" s="197">
        <v>100.7</v>
      </c>
      <c r="K18" s="198">
        <v>26.9</v>
      </c>
      <c r="L18" s="199">
        <v>25.8</v>
      </c>
      <c r="M18" s="200">
        <v>76.716129032258067</v>
      </c>
      <c r="N18" s="201">
        <v>92.7</v>
      </c>
      <c r="O18" s="202">
        <v>42.2</v>
      </c>
      <c r="P18" s="203">
        <v>38.799999999999997</v>
      </c>
      <c r="Q18" s="204">
        <v>76.983333333333334</v>
      </c>
      <c r="R18" s="197">
        <v>102.6</v>
      </c>
      <c r="S18" s="198">
        <v>27.9</v>
      </c>
      <c r="T18" s="199">
        <v>25.6</v>
      </c>
      <c r="U18" s="200">
        <v>75.648387096774186</v>
      </c>
      <c r="V18" s="201">
        <v>90.8</v>
      </c>
      <c r="W18" s="202">
        <v>37.200000000000003</v>
      </c>
      <c r="X18" s="203">
        <v>37.1</v>
      </c>
      <c r="Y18" s="204">
        <v>71.123333333333321</v>
      </c>
      <c r="Z18" s="189">
        <v>49.4</v>
      </c>
      <c r="AA18" s="205">
        <v>23.8</v>
      </c>
      <c r="AB18" s="191">
        <v>22.8</v>
      </c>
      <c r="AC18" s="192">
        <v>42.664516129032265</v>
      </c>
      <c r="AD18" s="193">
        <v>44.5</v>
      </c>
      <c r="AE18" s="206">
        <v>19</v>
      </c>
      <c r="AF18" s="207">
        <v>19.100000000000001</v>
      </c>
      <c r="AG18" s="196">
        <v>35.470967741935482</v>
      </c>
      <c r="AH18" s="197">
        <v>102.8</v>
      </c>
      <c r="AI18" s="198">
        <v>39.6</v>
      </c>
      <c r="AJ18" s="199">
        <v>33</v>
      </c>
      <c r="AK18" s="200">
        <v>85.066666666666663</v>
      </c>
      <c r="AL18" s="193">
        <v>104.4</v>
      </c>
      <c r="AM18" s="206">
        <v>44.7</v>
      </c>
      <c r="AN18" s="207">
        <v>37.4</v>
      </c>
      <c r="AO18" s="196">
        <v>88.051612903225816</v>
      </c>
      <c r="AP18" s="197">
        <v>112.6</v>
      </c>
      <c r="AQ18" s="198">
        <v>46.3</v>
      </c>
      <c r="AR18" s="199">
        <v>42</v>
      </c>
      <c r="AS18" s="200">
        <v>89.64</v>
      </c>
      <c r="AT18" s="193">
        <v>106.1</v>
      </c>
      <c r="AU18" s="206">
        <v>41.4</v>
      </c>
      <c r="AV18" s="207">
        <v>36.1</v>
      </c>
      <c r="AW18" s="196">
        <v>81.945161290322574</v>
      </c>
      <c r="AX18" s="208">
        <v>87.425200000000004</v>
      </c>
      <c r="AY18" s="209">
        <v>33.533333333333331</v>
      </c>
      <c r="AZ18" s="210">
        <v>31.490624999999998</v>
      </c>
      <c r="BA18" s="211">
        <v>70.087397260273974</v>
      </c>
      <c r="BB18" s="212">
        <v>88.469672131147533</v>
      </c>
      <c r="BC18" s="213">
        <v>32</v>
      </c>
      <c r="BD18" s="214">
        <v>31.009090909090908</v>
      </c>
      <c r="BE18" s="215">
        <v>69.881767955801095</v>
      </c>
      <c r="BF18" s="216">
        <v>86.4296875</v>
      </c>
      <c r="BG18" s="217">
        <v>35.128000000000007</v>
      </c>
      <c r="BH18" s="218">
        <v>32.003225806451617</v>
      </c>
      <c r="BI18" s="219">
        <v>70.289673913043487</v>
      </c>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row>
    <row r="19" spans="1:92">
      <c r="A19" s="188" t="s">
        <v>15</v>
      </c>
      <c r="B19" s="189">
        <v>60.2</v>
      </c>
      <c r="C19" s="190">
        <v>31</v>
      </c>
      <c r="D19" s="191">
        <v>28.5</v>
      </c>
      <c r="E19" s="192">
        <v>50.296774193548387</v>
      </c>
      <c r="F19" s="193">
        <v>63.5</v>
      </c>
      <c r="G19" s="194">
        <v>23.3</v>
      </c>
      <c r="H19" s="195">
        <v>22.4</v>
      </c>
      <c r="I19" s="196">
        <v>51.885714285714286</v>
      </c>
      <c r="J19" s="197">
        <v>74.7</v>
      </c>
      <c r="K19" s="198">
        <v>31.9</v>
      </c>
      <c r="L19" s="199">
        <v>29.2</v>
      </c>
      <c r="M19" s="200">
        <v>60.458064516129035</v>
      </c>
      <c r="N19" s="201">
        <v>76.5</v>
      </c>
      <c r="O19" s="202">
        <v>36.1</v>
      </c>
      <c r="P19" s="203">
        <v>36.299999999999997</v>
      </c>
      <c r="Q19" s="204">
        <v>64.413333333333341</v>
      </c>
      <c r="R19" s="197">
        <v>74</v>
      </c>
      <c r="S19" s="198">
        <v>30.8</v>
      </c>
      <c r="T19" s="199">
        <v>29.6</v>
      </c>
      <c r="U19" s="200">
        <v>58.438709677419354</v>
      </c>
      <c r="V19" s="201">
        <v>74.099999999999994</v>
      </c>
      <c r="W19" s="202">
        <v>28.8</v>
      </c>
      <c r="X19" s="203">
        <v>27.6</v>
      </c>
      <c r="Y19" s="204">
        <v>57.21</v>
      </c>
      <c r="Z19" s="189">
        <v>49.7</v>
      </c>
      <c r="AA19" s="205">
        <v>17.399999999999999</v>
      </c>
      <c r="AB19" s="191">
        <v>16.7</v>
      </c>
      <c r="AC19" s="192">
        <v>41.274193548387096</v>
      </c>
      <c r="AD19" s="193">
        <v>46</v>
      </c>
      <c r="AE19" s="206">
        <v>15.4</v>
      </c>
      <c r="AF19" s="207">
        <v>15.4</v>
      </c>
      <c r="AG19" s="196">
        <v>35.141935483870974</v>
      </c>
      <c r="AH19" s="197">
        <v>99.3</v>
      </c>
      <c r="AI19" s="198">
        <v>32.200000000000003</v>
      </c>
      <c r="AJ19" s="199">
        <v>28.1</v>
      </c>
      <c r="AK19" s="200">
        <v>80.86</v>
      </c>
      <c r="AL19" s="193">
        <v>107.2</v>
      </c>
      <c r="AM19" s="206">
        <v>37.4</v>
      </c>
      <c r="AN19" s="207">
        <v>32.6</v>
      </c>
      <c r="AO19" s="196">
        <v>88.567741935483866</v>
      </c>
      <c r="AP19" s="197">
        <v>103.8</v>
      </c>
      <c r="AQ19" s="198">
        <v>39.200000000000003</v>
      </c>
      <c r="AR19" s="199">
        <v>32.799999999999997</v>
      </c>
      <c r="AS19" s="200">
        <v>80.986666666666679</v>
      </c>
      <c r="AT19" s="193">
        <v>91.2</v>
      </c>
      <c r="AU19" s="206">
        <v>29.8</v>
      </c>
      <c r="AV19" s="207">
        <v>28.6</v>
      </c>
      <c r="AW19" s="196">
        <v>69.141935483870967</v>
      </c>
      <c r="AX19" s="208">
        <v>76.842399999999998</v>
      </c>
      <c r="AY19" s="209">
        <v>29.241176470588233</v>
      </c>
      <c r="AZ19" s="210">
        <v>27.467187500000005</v>
      </c>
      <c r="BA19" s="211">
        <v>61.533698630136982</v>
      </c>
      <c r="BB19" s="212">
        <v>70.469672131147533</v>
      </c>
      <c r="BC19" s="213">
        <v>30.396153846153847</v>
      </c>
      <c r="BD19" s="214">
        <v>29.057575757575762</v>
      </c>
      <c r="BE19" s="215">
        <v>57.162983425414353</v>
      </c>
      <c r="BF19" s="216">
        <v>82.916406250000009</v>
      </c>
      <c r="BG19" s="217">
        <v>28.04</v>
      </c>
      <c r="BH19" s="218">
        <v>25.774193548387096</v>
      </c>
      <c r="BI19" s="219">
        <v>65.833152173913049</v>
      </c>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row>
    <row r="20" spans="1:92">
      <c r="A20" s="188" t="s">
        <v>16</v>
      </c>
      <c r="B20" s="189">
        <v>41.2</v>
      </c>
      <c r="C20" s="190">
        <v>26.1</v>
      </c>
      <c r="D20" s="191">
        <v>25</v>
      </c>
      <c r="E20" s="192">
        <v>36.116129032258065</v>
      </c>
      <c r="F20" s="193">
        <v>40.200000000000003</v>
      </c>
      <c r="G20" s="194">
        <v>15.8</v>
      </c>
      <c r="H20" s="195">
        <v>15.8</v>
      </c>
      <c r="I20" s="196">
        <v>33.228571428571435</v>
      </c>
      <c r="J20" s="197">
        <v>50.1</v>
      </c>
      <c r="K20" s="198">
        <v>22.2</v>
      </c>
      <c r="L20" s="199">
        <v>22.2</v>
      </c>
      <c r="M20" s="200">
        <v>41.1</v>
      </c>
      <c r="N20" s="201">
        <v>54.2</v>
      </c>
      <c r="O20" s="202">
        <v>30.7</v>
      </c>
      <c r="P20" s="203">
        <v>29.4</v>
      </c>
      <c r="Q20" s="204">
        <v>46.93333333333333</v>
      </c>
      <c r="R20" s="197">
        <v>50.1</v>
      </c>
      <c r="S20" s="198">
        <v>24.3</v>
      </c>
      <c r="T20" s="199">
        <v>24.3</v>
      </c>
      <c r="U20" s="200">
        <v>40.945161290322581</v>
      </c>
      <c r="V20" s="201">
        <v>46.6</v>
      </c>
      <c r="W20" s="202">
        <v>27.3</v>
      </c>
      <c r="X20" s="203">
        <v>27.3</v>
      </c>
      <c r="Y20" s="204">
        <v>39.523333333333333</v>
      </c>
      <c r="Z20" s="189">
        <v>29.6</v>
      </c>
      <c r="AA20" s="205">
        <v>16.100000000000001</v>
      </c>
      <c r="AB20" s="191">
        <v>17.7</v>
      </c>
      <c r="AC20" s="192">
        <v>26.322580645161292</v>
      </c>
      <c r="AD20" s="193">
        <v>28.3</v>
      </c>
      <c r="AE20" s="206">
        <v>13.4</v>
      </c>
      <c r="AF20" s="207">
        <v>13.4</v>
      </c>
      <c r="AG20" s="196">
        <v>23.012903225806451</v>
      </c>
      <c r="AH20" s="197">
        <v>62</v>
      </c>
      <c r="AI20" s="198">
        <v>21.5</v>
      </c>
      <c r="AJ20" s="199">
        <v>21.5</v>
      </c>
      <c r="AK20" s="200">
        <v>51.2</v>
      </c>
      <c r="AL20" s="193">
        <v>56.9</v>
      </c>
      <c r="AM20" s="206">
        <v>25</v>
      </c>
      <c r="AN20" s="207">
        <v>26.1</v>
      </c>
      <c r="AO20" s="196">
        <v>48.809677419354841</v>
      </c>
      <c r="AP20" s="197">
        <v>57.7</v>
      </c>
      <c r="AQ20" s="198">
        <v>25.9</v>
      </c>
      <c r="AR20" s="199">
        <v>25.9</v>
      </c>
      <c r="AS20" s="200">
        <v>47.1</v>
      </c>
      <c r="AT20" s="193">
        <v>52.7</v>
      </c>
      <c r="AU20" s="206">
        <v>22.3</v>
      </c>
      <c r="AV20" s="207">
        <v>20.3</v>
      </c>
      <c r="AW20" s="196">
        <v>41.461290322580645</v>
      </c>
      <c r="AX20" s="208">
        <v>47.497600000000006</v>
      </c>
      <c r="AY20" s="209">
        <v>22.398039215686278</v>
      </c>
      <c r="AZ20" s="210">
        <v>22.612499999999997</v>
      </c>
      <c r="BA20" s="211">
        <v>39.627123287671239</v>
      </c>
      <c r="BB20" s="212">
        <v>47.105737704918027</v>
      </c>
      <c r="BC20" s="213">
        <v>24.311538461538468</v>
      </c>
      <c r="BD20" s="214">
        <v>24.487878787878788</v>
      </c>
      <c r="BE20" s="215">
        <v>39.707734806629837</v>
      </c>
      <c r="BF20" s="216">
        <v>47.87109375</v>
      </c>
      <c r="BG20" s="217">
        <v>20.408000000000001</v>
      </c>
      <c r="BH20" s="218">
        <v>20.616129032258065</v>
      </c>
      <c r="BI20" s="219">
        <v>39.547826086956526</v>
      </c>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row>
    <row r="21" spans="1:92">
      <c r="A21" s="188" t="s">
        <v>17</v>
      </c>
      <c r="B21" s="189">
        <v>22.6</v>
      </c>
      <c r="C21" s="190">
        <v>12.9</v>
      </c>
      <c r="D21" s="191">
        <v>12.3</v>
      </c>
      <c r="E21" s="192">
        <v>19.354838709677423</v>
      </c>
      <c r="F21" s="193">
        <v>22.7</v>
      </c>
      <c r="G21" s="194">
        <v>11.1</v>
      </c>
      <c r="H21" s="195">
        <v>11.1</v>
      </c>
      <c r="I21" s="196">
        <v>19.385714285714283</v>
      </c>
      <c r="J21" s="197">
        <v>28.6</v>
      </c>
      <c r="K21" s="198">
        <v>12.1</v>
      </c>
      <c r="L21" s="199">
        <v>12.1</v>
      </c>
      <c r="M21" s="200">
        <v>23.27741935483871</v>
      </c>
      <c r="N21" s="201">
        <v>27.4</v>
      </c>
      <c r="O21" s="202">
        <v>14.9</v>
      </c>
      <c r="P21" s="203">
        <v>15.6</v>
      </c>
      <c r="Q21" s="204">
        <v>23.766666666666666</v>
      </c>
      <c r="R21" s="197">
        <v>29.4</v>
      </c>
      <c r="S21" s="198">
        <v>13</v>
      </c>
      <c r="T21" s="199">
        <v>13</v>
      </c>
      <c r="U21" s="200">
        <v>23.580645161290324</v>
      </c>
      <c r="V21" s="201">
        <v>26.5</v>
      </c>
      <c r="W21" s="202">
        <v>14.4</v>
      </c>
      <c r="X21" s="203">
        <v>14.4</v>
      </c>
      <c r="Y21" s="204">
        <v>22.063333333333333</v>
      </c>
      <c r="Z21" s="189">
        <v>15.5</v>
      </c>
      <c r="AA21" s="205">
        <v>8.6</v>
      </c>
      <c r="AB21" s="191">
        <v>8.6</v>
      </c>
      <c r="AC21" s="192">
        <v>13.719354838709675</v>
      </c>
      <c r="AD21" s="193">
        <v>13.2</v>
      </c>
      <c r="AE21" s="206">
        <v>8.4</v>
      </c>
      <c r="AF21" s="207">
        <v>8</v>
      </c>
      <c r="AG21" s="196">
        <v>11.419354838709678</v>
      </c>
      <c r="AH21" s="197">
        <v>33.1</v>
      </c>
      <c r="AI21" s="198">
        <v>13</v>
      </c>
      <c r="AJ21" s="199">
        <v>13</v>
      </c>
      <c r="AK21" s="200">
        <v>27.740000000000002</v>
      </c>
      <c r="AL21" s="193">
        <v>33.6</v>
      </c>
      <c r="AM21" s="206">
        <v>15.9</v>
      </c>
      <c r="AN21" s="207">
        <v>15.9</v>
      </c>
      <c r="AO21" s="196">
        <v>29.032258064516132</v>
      </c>
      <c r="AP21" s="197">
        <v>32.9</v>
      </c>
      <c r="AQ21" s="198">
        <v>16.3</v>
      </c>
      <c r="AR21" s="199">
        <v>16.3</v>
      </c>
      <c r="AS21" s="200">
        <v>27.366666666666667</v>
      </c>
      <c r="AT21" s="193">
        <v>31.4</v>
      </c>
      <c r="AU21" s="206">
        <v>16.899999999999999</v>
      </c>
      <c r="AV21" s="207">
        <v>15.3</v>
      </c>
      <c r="AW21" s="196">
        <v>25.893548387096775</v>
      </c>
      <c r="AX21" s="208">
        <v>26.414400000000001</v>
      </c>
      <c r="AY21" s="209">
        <v>13.009803921568629</v>
      </c>
      <c r="AZ21" s="210">
        <v>13.100000000000003</v>
      </c>
      <c r="BA21" s="211">
        <v>22.206849315068496</v>
      </c>
      <c r="BB21" s="212">
        <v>26.197540983606558</v>
      </c>
      <c r="BC21" s="213">
        <v>13.026923076923079</v>
      </c>
      <c r="BD21" s="214">
        <v>13.196969696969699</v>
      </c>
      <c r="BE21" s="215">
        <v>21.935359116022102</v>
      </c>
      <c r="BF21" s="216">
        <v>26.62109375</v>
      </c>
      <c r="BG21" s="217">
        <v>12.991999999999997</v>
      </c>
      <c r="BH21" s="218">
        <v>12.996774193548388</v>
      </c>
      <c r="BI21" s="219">
        <v>22.473913043478259</v>
      </c>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row>
    <row r="22" spans="1:92">
      <c r="A22" s="188" t="s">
        <v>18</v>
      </c>
      <c r="B22" s="189">
        <v>13.5</v>
      </c>
      <c r="C22" s="190">
        <v>5.3</v>
      </c>
      <c r="D22" s="191">
        <v>5.0999999999999996</v>
      </c>
      <c r="E22" s="192">
        <v>10.816129032258065</v>
      </c>
      <c r="F22" s="193">
        <v>14.2</v>
      </c>
      <c r="G22" s="194">
        <v>3.8</v>
      </c>
      <c r="H22" s="195">
        <v>3.8</v>
      </c>
      <c r="I22" s="196">
        <v>11.228571428571428</v>
      </c>
      <c r="J22" s="197">
        <v>18</v>
      </c>
      <c r="K22" s="198">
        <v>5.0999999999999996</v>
      </c>
      <c r="L22" s="199">
        <v>5.0999999999999996</v>
      </c>
      <c r="M22" s="200">
        <v>13.838709677419354</v>
      </c>
      <c r="N22" s="201">
        <v>18</v>
      </c>
      <c r="O22" s="202">
        <v>7.7</v>
      </c>
      <c r="P22" s="203">
        <v>7</v>
      </c>
      <c r="Q22" s="204">
        <v>14.793333333333333</v>
      </c>
      <c r="R22" s="197">
        <v>17.8</v>
      </c>
      <c r="S22" s="198">
        <v>6.9</v>
      </c>
      <c r="T22" s="199">
        <v>6.9</v>
      </c>
      <c r="U22" s="200">
        <v>13.932258064516128</v>
      </c>
      <c r="V22" s="201">
        <v>15.2</v>
      </c>
      <c r="W22" s="202">
        <v>6</v>
      </c>
      <c r="X22" s="203">
        <v>6.3</v>
      </c>
      <c r="Y22" s="204">
        <v>11.896666666666668</v>
      </c>
      <c r="Z22" s="189">
        <v>11.3</v>
      </c>
      <c r="AA22" s="205">
        <v>3.3</v>
      </c>
      <c r="AB22" s="191">
        <v>3.3</v>
      </c>
      <c r="AC22" s="192">
        <v>9.2354838709677427</v>
      </c>
      <c r="AD22" s="193">
        <v>8.6999999999999993</v>
      </c>
      <c r="AE22" s="206">
        <v>4.3</v>
      </c>
      <c r="AF22" s="207">
        <v>4.0999999999999996</v>
      </c>
      <c r="AG22" s="196">
        <v>7.1</v>
      </c>
      <c r="AH22" s="197">
        <v>17.399999999999999</v>
      </c>
      <c r="AI22" s="198">
        <v>5.0999999999999996</v>
      </c>
      <c r="AJ22" s="199">
        <v>5.0999999999999996</v>
      </c>
      <c r="AK22" s="200">
        <v>14.119999999999997</v>
      </c>
      <c r="AL22" s="193">
        <v>19.100000000000001</v>
      </c>
      <c r="AM22" s="206">
        <v>7.2</v>
      </c>
      <c r="AN22" s="207">
        <v>6.9</v>
      </c>
      <c r="AO22" s="196">
        <v>15.990322580645163</v>
      </c>
      <c r="AP22" s="197">
        <v>19.7</v>
      </c>
      <c r="AQ22" s="198">
        <v>8.1</v>
      </c>
      <c r="AR22" s="199">
        <v>8.1</v>
      </c>
      <c r="AS22" s="200">
        <v>15.833333333333334</v>
      </c>
      <c r="AT22" s="193">
        <v>18.100000000000001</v>
      </c>
      <c r="AU22" s="206">
        <v>6.1</v>
      </c>
      <c r="AV22" s="207">
        <v>6.1</v>
      </c>
      <c r="AW22" s="196">
        <v>13.841935483870966</v>
      </c>
      <c r="AX22" s="208">
        <v>15.921200000000001</v>
      </c>
      <c r="AY22" s="209">
        <v>5.7235294117647051</v>
      </c>
      <c r="AZ22" s="210">
        <v>5.7640624999999988</v>
      </c>
      <c r="BA22" s="211">
        <v>12.715342465753423</v>
      </c>
      <c r="BB22" s="212">
        <v>16.13360655737705</v>
      </c>
      <c r="BC22" s="213">
        <v>5.8153846153846152</v>
      </c>
      <c r="BD22" s="214">
        <v>5.8121212121212116</v>
      </c>
      <c r="BE22" s="215">
        <v>12.769613259668509</v>
      </c>
      <c r="BF22" s="216">
        <v>15.71875</v>
      </c>
      <c r="BG22" s="217">
        <v>5.628000000000001</v>
      </c>
      <c r="BH22" s="218">
        <v>5.7129032258064507</v>
      </c>
      <c r="BI22" s="219">
        <v>12.661956521739128</v>
      </c>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row>
    <row r="23" spans="1:92">
      <c r="A23" s="220" t="s">
        <v>19</v>
      </c>
      <c r="B23" s="221">
        <v>8.9</v>
      </c>
      <c r="C23" s="222">
        <v>4.9000000000000004</v>
      </c>
      <c r="D23" s="223">
        <v>4.4000000000000004</v>
      </c>
      <c r="E23" s="224">
        <v>7.5129032258064514</v>
      </c>
      <c r="F23" s="225">
        <v>8.3000000000000007</v>
      </c>
      <c r="G23" s="226">
        <v>3.5</v>
      </c>
      <c r="H23" s="227">
        <v>3.5</v>
      </c>
      <c r="I23" s="228">
        <v>6.9285714285714288</v>
      </c>
      <c r="J23" s="229">
        <v>10</v>
      </c>
      <c r="K23" s="230">
        <v>5</v>
      </c>
      <c r="L23" s="231">
        <v>5</v>
      </c>
      <c r="M23" s="232">
        <v>8.387096774193548</v>
      </c>
      <c r="N23" s="233">
        <v>9.4</v>
      </c>
      <c r="O23" s="234">
        <v>8.1</v>
      </c>
      <c r="P23" s="235">
        <v>7.7</v>
      </c>
      <c r="Q23" s="236">
        <v>8.9433333333333334</v>
      </c>
      <c r="R23" s="229">
        <v>9.8000000000000007</v>
      </c>
      <c r="S23" s="230">
        <v>6.3</v>
      </c>
      <c r="T23" s="231">
        <v>6.3</v>
      </c>
      <c r="U23" s="232">
        <v>8.5580645161290327</v>
      </c>
      <c r="V23" s="233">
        <v>8.4</v>
      </c>
      <c r="W23" s="234">
        <v>6.6</v>
      </c>
      <c r="X23" s="235">
        <v>6</v>
      </c>
      <c r="Y23" s="236">
        <v>7.6</v>
      </c>
      <c r="Z23" s="221">
        <v>7.4</v>
      </c>
      <c r="AA23" s="237">
        <v>3</v>
      </c>
      <c r="AB23" s="223">
        <v>3</v>
      </c>
      <c r="AC23" s="224">
        <v>6.2645161290322582</v>
      </c>
      <c r="AD23" s="225">
        <v>5.6</v>
      </c>
      <c r="AE23" s="238">
        <v>3.5</v>
      </c>
      <c r="AF23" s="239">
        <v>3.3</v>
      </c>
      <c r="AG23" s="228">
        <v>4.8161290322580648</v>
      </c>
      <c r="AH23" s="229">
        <v>6.1</v>
      </c>
      <c r="AI23" s="230">
        <v>2.2999999999999998</v>
      </c>
      <c r="AJ23" s="231">
        <v>2.2999999999999998</v>
      </c>
      <c r="AK23" s="232">
        <v>5.0866666666666651</v>
      </c>
      <c r="AL23" s="225">
        <v>11.8</v>
      </c>
      <c r="AM23" s="238">
        <v>8.6</v>
      </c>
      <c r="AN23" s="239">
        <v>8.3000000000000007</v>
      </c>
      <c r="AO23" s="228">
        <v>10.935483870967742</v>
      </c>
      <c r="AP23" s="229">
        <v>12.1</v>
      </c>
      <c r="AQ23" s="230">
        <v>9.1</v>
      </c>
      <c r="AR23" s="231">
        <v>9.1</v>
      </c>
      <c r="AS23" s="232">
        <v>11.1</v>
      </c>
      <c r="AT23" s="225">
        <v>10.1</v>
      </c>
      <c r="AU23" s="238">
        <v>4.5999999999999996</v>
      </c>
      <c r="AV23" s="240">
        <v>4.5999999999999996</v>
      </c>
      <c r="AW23" s="228">
        <v>8.1483870967741936</v>
      </c>
      <c r="AX23" s="241">
        <v>8.9908000000000001</v>
      </c>
      <c r="AY23" s="242">
        <v>5.4274509803921562</v>
      </c>
      <c r="AZ23" s="243">
        <v>5.3859374999999998</v>
      </c>
      <c r="BA23" s="244">
        <v>7.8608219178082184</v>
      </c>
      <c r="BB23" s="245">
        <v>9.1467213114754085</v>
      </c>
      <c r="BC23" s="246">
        <v>5.726923076923077</v>
      </c>
      <c r="BD23" s="247">
        <v>5.5666666666666664</v>
      </c>
      <c r="BE23" s="248">
        <v>8.0027624309392262</v>
      </c>
      <c r="BF23" s="249">
        <v>8.8421875000000014</v>
      </c>
      <c r="BG23" s="250">
        <v>5.1160000000000005</v>
      </c>
      <c r="BH23" s="251">
        <v>5.193548387096774</v>
      </c>
      <c r="BI23" s="252">
        <v>7.7211956521739147</v>
      </c>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row>
    <row r="24" spans="1:92" ht="13.5" thickBot="1">
      <c r="A24" s="253" t="s">
        <v>135</v>
      </c>
      <c r="B24" s="254">
        <v>4.4000000000000004</v>
      </c>
      <c r="C24" s="255">
        <v>2.4</v>
      </c>
      <c r="D24" s="256">
        <v>2.2000000000000002</v>
      </c>
      <c r="E24" s="257">
        <v>3.7161290322580647</v>
      </c>
      <c r="F24" s="258">
        <v>4.2</v>
      </c>
      <c r="G24" s="259">
        <v>1.8</v>
      </c>
      <c r="H24" s="260">
        <v>1.8</v>
      </c>
      <c r="I24" s="261">
        <v>3.4258064516129032</v>
      </c>
      <c r="J24" s="262">
        <v>5</v>
      </c>
      <c r="K24" s="263">
        <v>2.5</v>
      </c>
      <c r="L24" s="264">
        <v>2.5</v>
      </c>
      <c r="M24" s="265">
        <v>4.193548387096774</v>
      </c>
      <c r="N24" s="266">
        <v>4.7</v>
      </c>
      <c r="O24" s="267">
        <v>4</v>
      </c>
      <c r="P24" s="268">
        <v>3.8</v>
      </c>
      <c r="Q24" s="269">
        <v>4.435483870967742</v>
      </c>
      <c r="R24" s="262">
        <v>4.9000000000000004</v>
      </c>
      <c r="S24" s="263">
        <v>3.2</v>
      </c>
      <c r="T24" s="264">
        <v>3.2</v>
      </c>
      <c r="U24" s="265">
        <v>4.3516129032258064</v>
      </c>
      <c r="V24" s="266">
        <v>4.2</v>
      </c>
      <c r="W24" s="267">
        <v>3.3</v>
      </c>
      <c r="X24" s="268">
        <v>3</v>
      </c>
      <c r="Y24" s="269">
        <v>3.8516129032258068</v>
      </c>
      <c r="Z24" s="254">
        <v>3.7</v>
      </c>
      <c r="AA24" s="270">
        <v>1.5</v>
      </c>
      <c r="AB24" s="256">
        <v>1.5</v>
      </c>
      <c r="AC24" s="257">
        <v>2.9903225806451612</v>
      </c>
      <c r="AD24" s="258">
        <v>2.8</v>
      </c>
      <c r="AE24" s="271">
        <v>1.8</v>
      </c>
      <c r="AF24" s="272">
        <v>1.7</v>
      </c>
      <c r="AG24" s="261">
        <v>2.4580645161290322</v>
      </c>
      <c r="AH24" s="262">
        <v>3</v>
      </c>
      <c r="AI24" s="263">
        <v>1.2</v>
      </c>
      <c r="AJ24" s="264">
        <v>1.2</v>
      </c>
      <c r="AK24" s="265">
        <v>2.4193548387096775</v>
      </c>
      <c r="AL24" s="258">
        <v>5.9</v>
      </c>
      <c r="AM24" s="271">
        <v>4.3</v>
      </c>
      <c r="AN24" s="272">
        <v>4.2</v>
      </c>
      <c r="AO24" s="261">
        <v>5.3645161290322587</v>
      </c>
      <c r="AP24" s="262">
        <v>6</v>
      </c>
      <c r="AQ24" s="263">
        <v>4.5999999999999996</v>
      </c>
      <c r="AR24" s="264">
        <v>4.5999999999999996</v>
      </c>
      <c r="AS24" s="265">
        <v>5.5483870967741939</v>
      </c>
      <c r="AT24" s="258">
        <v>5</v>
      </c>
      <c r="AU24" s="271">
        <v>2.2999999999999998</v>
      </c>
      <c r="AV24" s="273">
        <v>2.2999999999999998</v>
      </c>
      <c r="AW24" s="261">
        <v>4.129032258064516</v>
      </c>
      <c r="AX24" s="274">
        <v>4.4828000000000001</v>
      </c>
      <c r="AY24" s="275">
        <v>2.7274509803921569</v>
      </c>
      <c r="AZ24" s="276">
        <v>2.7124999999999999</v>
      </c>
      <c r="BA24" s="277">
        <v>3.9271232876712325</v>
      </c>
      <c r="BB24" s="278">
        <v>4.5729508196721307</v>
      </c>
      <c r="BC24" s="279">
        <v>2.8653846153846154</v>
      </c>
      <c r="BD24" s="280">
        <v>2.790909090909091</v>
      </c>
      <c r="BE24" s="281">
        <v>4.0027624309392262</v>
      </c>
      <c r="BF24" s="282">
        <v>4.3968750000000005</v>
      </c>
      <c r="BG24" s="283">
        <v>2.5839999999999996</v>
      </c>
      <c r="BH24" s="284">
        <v>2.6290322580645156</v>
      </c>
      <c r="BI24" s="285">
        <v>3.8527173913043482</v>
      </c>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row>
    <row r="25" spans="1:92" ht="9.9499999999999993" customHeight="1">
      <c r="A25" s="286"/>
      <c r="B25" s="287"/>
      <c r="C25" s="288"/>
      <c r="D25" s="289"/>
      <c r="E25" s="290"/>
      <c r="F25" s="291"/>
      <c r="G25" s="292"/>
      <c r="H25" s="293"/>
      <c r="I25" s="294"/>
      <c r="J25" s="295"/>
      <c r="K25" s="296"/>
      <c r="L25" s="297"/>
      <c r="M25" s="298"/>
      <c r="N25" s="299"/>
      <c r="O25" s="300"/>
      <c r="P25" s="301"/>
      <c r="Q25" s="302"/>
      <c r="R25" s="295"/>
      <c r="S25" s="296"/>
      <c r="T25" s="297"/>
      <c r="U25" s="298"/>
      <c r="V25" s="299"/>
      <c r="W25" s="300"/>
      <c r="X25" s="301"/>
      <c r="Y25" s="302"/>
      <c r="Z25" s="287"/>
      <c r="AA25" s="303"/>
      <c r="AB25" s="289"/>
      <c r="AC25" s="290"/>
      <c r="AD25" s="291"/>
      <c r="AE25" s="304"/>
      <c r="AF25" s="305"/>
      <c r="AG25" s="294"/>
      <c r="AH25" s="295"/>
      <c r="AI25" s="296"/>
      <c r="AJ25" s="297"/>
      <c r="AK25" s="298"/>
      <c r="AL25" s="291"/>
      <c r="AM25" s="304"/>
      <c r="AN25" s="305"/>
      <c r="AO25" s="294"/>
      <c r="AP25" s="295"/>
      <c r="AQ25" s="296"/>
      <c r="AR25" s="297"/>
      <c r="AS25" s="298"/>
      <c r="AT25" s="291"/>
      <c r="AU25" s="304"/>
      <c r="AV25" s="306"/>
      <c r="AW25" s="294"/>
      <c r="AX25" s="307"/>
      <c r="AY25" s="308"/>
      <c r="AZ25" s="309"/>
      <c r="BA25" s="307"/>
      <c r="BB25" s="310"/>
      <c r="BC25" s="311"/>
      <c r="BD25" s="312"/>
      <c r="BE25" s="313"/>
      <c r="BF25" s="314"/>
      <c r="BG25" s="315"/>
      <c r="BH25" s="316"/>
      <c r="BI25" s="317"/>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row>
    <row r="26" spans="1:92" s="516" customFormat="1" ht="15">
      <c r="A26" s="318" t="s">
        <v>20</v>
      </c>
      <c r="B26" s="319">
        <v>96.5</v>
      </c>
      <c r="C26" s="320">
        <v>59.8</v>
      </c>
      <c r="D26" s="321">
        <v>45</v>
      </c>
      <c r="E26" s="322">
        <v>81.827688172042997</v>
      </c>
      <c r="F26" s="323">
        <v>96.1</v>
      </c>
      <c r="G26" s="324">
        <v>47.5</v>
      </c>
      <c r="H26" s="325">
        <v>37.1</v>
      </c>
      <c r="I26" s="326">
        <v>80.723809523809521</v>
      </c>
      <c r="J26" s="327">
        <v>130.6</v>
      </c>
      <c r="K26" s="328">
        <v>56.1</v>
      </c>
      <c r="L26" s="321">
        <v>43.6</v>
      </c>
      <c r="M26" s="322">
        <v>104.54408602150539</v>
      </c>
      <c r="N26" s="323">
        <v>130.4</v>
      </c>
      <c r="O26" s="329">
        <v>77.099999999999994</v>
      </c>
      <c r="P26" s="330">
        <v>57.8</v>
      </c>
      <c r="Q26" s="326">
        <v>111.21500000000003</v>
      </c>
      <c r="R26" s="327">
        <v>127.5</v>
      </c>
      <c r="S26" s="328">
        <v>63.7</v>
      </c>
      <c r="T26" s="321">
        <v>49.9</v>
      </c>
      <c r="U26" s="322">
        <v>102.16881720430108</v>
      </c>
      <c r="V26" s="323">
        <v>113.3</v>
      </c>
      <c r="W26" s="329">
        <v>70.400000000000006</v>
      </c>
      <c r="X26" s="330">
        <v>52.3</v>
      </c>
      <c r="Y26" s="326">
        <v>93.383055555555572</v>
      </c>
      <c r="Z26" s="327">
        <v>67.7</v>
      </c>
      <c r="AA26" s="328">
        <v>39</v>
      </c>
      <c r="AB26" s="321">
        <v>32.6</v>
      </c>
      <c r="AC26" s="322">
        <v>59.463978494623639</v>
      </c>
      <c r="AD26" s="323">
        <v>64.5</v>
      </c>
      <c r="AE26" s="329">
        <v>35.299999999999997</v>
      </c>
      <c r="AF26" s="330">
        <v>29.4</v>
      </c>
      <c r="AG26" s="326">
        <v>52.973655913978497</v>
      </c>
      <c r="AH26" s="327">
        <v>140.69999999999999</v>
      </c>
      <c r="AI26" s="328">
        <v>65.7</v>
      </c>
      <c r="AJ26" s="321">
        <v>53</v>
      </c>
      <c r="AK26" s="322">
        <v>118.97388888888888</v>
      </c>
      <c r="AL26" s="323">
        <v>144.1</v>
      </c>
      <c r="AM26" s="329">
        <v>84</v>
      </c>
      <c r="AN26" s="330">
        <v>66.3</v>
      </c>
      <c r="AO26" s="326">
        <v>126.29327956989248</v>
      </c>
      <c r="AP26" s="327">
        <v>142.30000000000001</v>
      </c>
      <c r="AQ26" s="328">
        <v>81.900000000000006</v>
      </c>
      <c r="AR26" s="321">
        <v>63.6</v>
      </c>
      <c r="AS26" s="322">
        <v>118.5127777777778</v>
      </c>
      <c r="AT26" s="323">
        <v>135.69999999999999</v>
      </c>
      <c r="AU26" s="329">
        <v>82.5</v>
      </c>
      <c r="AV26" s="330">
        <v>59.2</v>
      </c>
      <c r="AW26" s="326">
        <v>111.53844086021506</v>
      </c>
      <c r="AX26" s="331">
        <v>115.78916666666663</v>
      </c>
      <c r="AY26" s="332">
        <v>62.888888888888886</v>
      </c>
      <c r="AZ26" s="333">
        <v>49.551432291666679</v>
      </c>
      <c r="BA26" s="331">
        <v>96.783333333333317</v>
      </c>
      <c r="BB26" s="334">
        <v>115.84316939890711</v>
      </c>
      <c r="BC26" s="335">
        <v>62.239102564102573</v>
      </c>
      <c r="BD26" s="336">
        <v>48.238888888888901</v>
      </c>
      <c r="BE26" s="337">
        <v>95.817495395948413</v>
      </c>
      <c r="BF26" s="338">
        <v>115.73769531250001</v>
      </c>
      <c r="BG26" s="339">
        <v>63.564666666666675</v>
      </c>
      <c r="BH26" s="340">
        <v>50.948655913978506</v>
      </c>
      <c r="BI26" s="341">
        <v>97.733423913043467</v>
      </c>
      <c r="BJ26" s="515"/>
    </row>
    <row r="27" spans="1:92" ht="9.9499999999999993" customHeight="1" thickBot="1">
      <c r="A27" s="342"/>
      <c r="B27" s="343"/>
      <c r="C27" s="344"/>
      <c r="D27" s="345"/>
      <c r="E27" s="346"/>
      <c r="F27" s="347"/>
      <c r="G27" s="348"/>
      <c r="H27" s="349"/>
      <c r="I27" s="350"/>
      <c r="J27" s="351"/>
      <c r="K27" s="352"/>
      <c r="L27" s="353"/>
      <c r="M27" s="354"/>
      <c r="N27" s="355"/>
      <c r="O27" s="356"/>
      <c r="P27" s="357"/>
      <c r="Q27" s="358"/>
      <c r="R27" s="343"/>
      <c r="S27" s="359"/>
      <c r="T27" s="345"/>
      <c r="U27" s="346"/>
      <c r="V27" s="355"/>
      <c r="W27" s="356"/>
      <c r="X27" s="360"/>
      <c r="Y27" s="358"/>
      <c r="Z27" s="343"/>
      <c r="AA27" s="359"/>
      <c r="AB27" s="345"/>
      <c r="AC27" s="346"/>
      <c r="AD27" s="347"/>
      <c r="AE27" s="361"/>
      <c r="AF27" s="362"/>
      <c r="AG27" s="350"/>
      <c r="AH27" s="351"/>
      <c r="AI27" s="352"/>
      <c r="AJ27" s="353"/>
      <c r="AK27" s="354"/>
      <c r="AL27" s="347"/>
      <c r="AM27" s="361"/>
      <c r="AN27" s="362"/>
      <c r="AO27" s="350"/>
      <c r="AP27" s="351"/>
      <c r="AQ27" s="352"/>
      <c r="AR27" s="353"/>
      <c r="AS27" s="354"/>
      <c r="AT27" s="347"/>
      <c r="AU27" s="361"/>
      <c r="AV27" s="363"/>
      <c r="AW27" s="350"/>
      <c r="AX27" s="364"/>
      <c r="AY27" s="365"/>
      <c r="AZ27" s="366"/>
      <c r="BA27" s="367"/>
      <c r="BB27" s="368"/>
      <c r="BC27" s="369"/>
      <c r="BD27" s="370"/>
      <c r="BE27" s="371"/>
      <c r="BF27" s="372"/>
      <c r="BG27" s="373"/>
      <c r="BH27" s="374"/>
      <c r="BI27" s="375"/>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row>
    <row r="29" spans="1:92" ht="15.75">
      <c r="A29" s="376"/>
      <c r="B29" s="15" t="s">
        <v>66</v>
      </c>
      <c r="C29" s="14"/>
      <c r="D29" s="14"/>
      <c r="E29" s="14"/>
      <c r="F29" s="14"/>
      <c r="G29" s="14"/>
      <c r="H29" s="14"/>
      <c r="I29" s="14"/>
      <c r="J29" s="14"/>
      <c r="K29" s="14"/>
      <c r="L29" s="14"/>
      <c r="M29" s="14"/>
      <c r="N29" s="14"/>
      <c r="O29" s="14"/>
      <c r="P29" s="14"/>
      <c r="Q29" s="14"/>
      <c r="R29" s="14"/>
      <c r="S29" s="14"/>
      <c r="T29" s="14"/>
      <c r="U29" s="14"/>
      <c r="V29" s="15"/>
      <c r="W29" s="15"/>
      <c r="X29" s="14"/>
      <c r="Y29" s="14"/>
      <c r="AB29" s="14"/>
      <c r="AC29" s="14"/>
      <c r="AD29" s="14"/>
      <c r="AE29" s="14"/>
      <c r="AF29" s="14"/>
      <c r="AG29" s="14"/>
      <c r="AH29" s="14"/>
      <c r="AI29" s="14"/>
      <c r="AJ29" s="14"/>
      <c r="AK29" s="14"/>
      <c r="AL29" s="14"/>
      <c r="AM29" s="14"/>
      <c r="AN29" s="14"/>
      <c r="AO29" s="14"/>
      <c r="AP29" s="15"/>
      <c r="AQ29" s="15"/>
      <c r="AR29" s="17"/>
      <c r="AS29" s="17"/>
      <c r="AX29" s="15"/>
      <c r="AY29" s="15"/>
    </row>
    <row r="30" spans="1:92">
      <c r="B30" s="15" t="s">
        <v>67</v>
      </c>
      <c r="C30" s="14"/>
      <c r="D30" s="14"/>
      <c r="E30" s="14"/>
      <c r="F30" s="14"/>
      <c r="G30" s="14"/>
      <c r="H30" s="14"/>
      <c r="I30" s="14"/>
      <c r="J30" s="14"/>
      <c r="K30" s="14"/>
      <c r="L30" s="14"/>
      <c r="M30" s="14"/>
      <c r="N30" s="14"/>
      <c r="O30" s="14"/>
      <c r="P30" s="14"/>
      <c r="Q30" s="14"/>
      <c r="R30" s="14"/>
      <c r="S30" s="14"/>
      <c r="T30" s="14"/>
      <c r="U30" s="14"/>
      <c r="V30" s="15"/>
      <c r="W30" s="15"/>
      <c r="X30" s="14"/>
      <c r="Y30" s="14"/>
      <c r="AB30" s="14"/>
      <c r="AC30" s="14"/>
      <c r="AD30" s="14"/>
      <c r="AE30" s="14"/>
      <c r="AF30" s="14"/>
      <c r="AG30" s="14"/>
      <c r="AH30" s="14"/>
      <c r="AI30" s="14"/>
      <c r="AJ30" s="14"/>
      <c r="AK30" s="14"/>
      <c r="AL30" s="14"/>
      <c r="AM30" s="14"/>
      <c r="AN30" s="14"/>
      <c r="AO30" s="14"/>
      <c r="AP30" s="15"/>
      <c r="AQ30" s="15"/>
      <c r="AR30" s="17"/>
      <c r="AS30" s="17"/>
      <c r="AX30" s="15"/>
      <c r="AY30" s="15"/>
    </row>
  </sheetData>
  <mergeCells count="15">
    <mergeCell ref="C3:D3"/>
    <mergeCell ref="G3:H3"/>
    <mergeCell ref="K3:L3"/>
    <mergeCell ref="O3:P3"/>
    <mergeCell ref="S3:T3"/>
    <mergeCell ref="AU3:AV3"/>
    <mergeCell ref="AY3:AZ3"/>
    <mergeCell ref="BC3:BD3"/>
    <mergeCell ref="BG3:BH3"/>
    <mergeCell ref="W3:X3"/>
    <mergeCell ref="AA3:AB3"/>
    <mergeCell ref="AE3:AF3"/>
    <mergeCell ref="AI3:AJ3"/>
    <mergeCell ref="AM3:AN3"/>
    <mergeCell ref="AQ3:AR3"/>
  </mergeCells>
  <printOptions horizontalCentered="1"/>
  <pageMargins left="0.19685039370078741" right="0.19685039370078741" top="0.98425196850393704" bottom="0.39370078740157483" header="0.74803149606299213" footer="0.59055118110236227"/>
  <pageSetup paperSize="9" pageOrder="overThenDown" orientation="landscape" r:id="rId1"/>
  <headerFooter alignWithMargins="0">
    <oddHeader>&amp;R&amp;G</oddHeader>
  </headerFooter>
  <colBreaks count="2" manualBreakCount="2">
    <brk id="21" max="1048575" man="1"/>
    <brk id="41"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7979F-A351-4D14-BE73-B9E9265E5027}">
  <sheetPr>
    <tabColor rgb="FF00A2A5"/>
  </sheetPr>
  <dimension ref="A1:H42"/>
  <sheetViews>
    <sheetView tabSelected="1" zoomScaleNormal="100" workbookViewId="0">
      <selection activeCell="D44" sqref="D44"/>
    </sheetView>
  </sheetViews>
  <sheetFormatPr baseColWidth="10" defaultColWidth="11.42578125" defaultRowHeight="12.75"/>
  <cols>
    <col min="1" max="1" width="22.7109375" style="5" customWidth="1"/>
    <col min="2" max="3" width="7.7109375" style="9" customWidth="1"/>
    <col min="4" max="4" width="7.7109375" style="10" customWidth="1"/>
    <col min="5" max="16384" width="11.42578125" style="5"/>
  </cols>
  <sheetData>
    <row r="1" spans="1:8" ht="20.100000000000001" customHeight="1" thickBot="1">
      <c r="A1" s="556" t="s">
        <v>68</v>
      </c>
      <c r="B1" s="377" t="s">
        <v>69</v>
      </c>
    </row>
    <row r="2" spans="1:8" ht="13.5" customHeight="1" thickBot="1">
      <c r="A2" s="557"/>
      <c r="B2" s="558">
        <v>2025</v>
      </c>
      <c r="C2" s="559"/>
      <c r="D2" s="560"/>
    </row>
    <row r="3" spans="1:8" ht="13.5" customHeight="1" thickBot="1">
      <c r="A3" s="378" t="s">
        <v>0</v>
      </c>
      <c r="B3" s="561"/>
      <c r="C3" s="562"/>
      <c r="D3" s="563"/>
    </row>
    <row r="4" spans="1:8" ht="22.5">
      <c r="A4" s="379" t="s">
        <v>1</v>
      </c>
      <c r="B4" s="380" t="s">
        <v>2</v>
      </c>
      <c r="C4" s="381" t="s">
        <v>21</v>
      </c>
      <c r="D4" s="382" t="s">
        <v>3</v>
      </c>
    </row>
    <row r="5" spans="1:8" s="384" customFormat="1" ht="13.5" thickBot="1">
      <c r="A5" s="383" t="s">
        <v>4</v>
      </c>
      <c r="B5" s="6">
        <v>250</v>
      </c>
      <c r="C5" s="7">
        <v>115</v>
      </c>
      <c r="D5" s="8">
        <f>SUM(B5:C5)</f>
        <v>365</v>
      </c>
    </row>
    <row r="6" spans="1:8" s="384" customFormat="1">
      <c r="A6" s="385" t="s">
        <v>23</v>
      </c>
      <c r="B6" s="386">
        <v>23</v>
      </c>
      <c r="C6" s="387">
        <v>6</v>
      </c>
      <c r="D6" s="388">
        <v>17.704918032786885</v>
      </c>
      <c r="F6" s="389"/>
      <c r="G6" s="389"/>
      <c r="H6" s="389"/>
    </row>
    <row r="7" spans="1:8" s="384" customFormat="1">
      <c r="A7" s="390" t="s">
        <v>22</v>
      </c>
      <c r="B7" s="391">
        <v>80</v>
      </c>
      <c r="C7" s="392">
        <v>19</v>
      </c>
      <c r="D7" s="393">
        <v>61</v>
      </c>
      <c r="F7" s="389"/>
      <c r="G7" s="389"/>
      <c r="H7" s="389"/>
    </row>
    <row r="8" spans="1:8" s="384" customFormat="1">
      <c r="A8" s="394" t="s">
        <v>5</v>
      </c>
      <c r="B8" s="395">
        <v>107</v>
      </c>
      <c r="C8" s="396">
        <v>37</v>
      </c>
      <c r="D8" s="388">
        <v>85.196721311475414</v>
      </c>
      <c r="F8" s="389"/>
      <c r="G8" s="389"/>
      <c r="H8" s="389"/>
    </row>
    <row r="9" spans="1:8" s="384" customFormat="1">
      <c r="A9" s="390" t="s">
        <v>6</v>
      </c>
      <c r="B9" s="391">
        <v>108</v>
      </c>
      <c r="C9" s="392">
        <v>40</v>
      </c>
      <c r="D9" s="393">
        <v>86.819672131147541</v>
      </c>
      <c r="F9" s="389"/>
      <c r="G9" s="389"/>
      <c r="H9" s="389"/>
    </row>
    <row r="10" spans="1:8" s="384" customFormat="1">
      <c r="A10" s="394" t="s">
        <v>7</v>
      </c>
      <c r="B10" s="395">
        <v>108</v>
      </c>
      <c r="C10" s="396">
        <v>40</v>
      </c>
      <c r="D10" s="388">
        <v>86.819672131147541</v>
      </c>
      <c r="F10" s="389"/>
      <c r="G10" s="389"/>
      <c r="H10" s="389"/>
    </row>
    <row r="11" spans="1:8" s="384" customFormat="1">
      <c r="A11" s="390" t="s">
        <v>8</v>
      </c>
      <c r="B11" s="391">
        <v>101</v>
      </c>
      <c r="C11" s="392">
        <v>40</v>
      </c>
      <c r="D11" s="393">
        <v>82</v>
      </c>
      <c r="F11" s="389"/>
      <c r="G11" s="389"/>
      <c r="H11" s="389"/>
    </row>
    <row r="12" spans="1:8" s="384" customFormat="1">
      <c r="A12" s="394" t="s">
        <v>9</v>
      </c>
      <c r="B12" s="395">
        <v>95</v>
      </c>
      <c r="C12" s="396">
        <v>36</v>
      </c>
      <c r="D12" s="388">
        <v>76.622950819672127</v>
      </c>
      <c r="F12" s="389"/>
      <c r="G12" s="389"/>
      <c r="H12" s="389"/>
    </row>
    <row r="13" spans="1:8" s="384" customFormat="1">
      <c r="A13" s="390" t="s">
        <v>10</v>
      </c>
      <c r="B13" s="391">
        <v>88</v>
      </c>
      <c r="C13" s="392">
        <v>34</v>
      </c>
      <c r="D13" s="393">
        <v>71.180327868852459</v>
      </c>
      <c r="F13" s="389"/>
      <c r="G13" s="389"/>
      <c r="H13" s="389"/>
    </row>
    <row r="14" spans="1:8" s="384" customFormat="1">
      <c r="A14" s="394" t="s">
        <v>11</v>
      </c>
      <c r="B14" s="395">
        <v>81</v>
      </c>
      <c r="C14" s="396">
        <v>26</v>
      </c>
      <c r="D14" s="388">
        <v>63.868852459016395</v>
      </c>
      <c r="F14" s="389"/>
      <c r="G14" s="389"/>
      <c r="H14" s="389"/>
    </row>
    <row r="15" spans="1:8" s="384" customFormat="1">
      <c r="A15" s="390" t="s">
        <v>12</v>
      </c>
      <c r="B15" s="391">
        <v>68</v>
      </c>
      <c r="C15" s="392">
        <v>26</v>
      </c>
      <c r="D15" s="393">
        <v>54.918032786885249</v>
      </c>
      <c r="F15" s="389"/>
      <c r="G15" s="389"/>
      <c r="H15" s="389"/>
    </row>
    <row r="16" spans="1:8">
      <c r="A16" s="397" t="s">
        <v>13</v>
      </c>
      <c r="B16" s="398">
        <v>68</v>
      </c>
      <c r="C16" s="399">
        <v>25</v>
      </c>
      <c r="D16" s="400">
        <v>54.606557377049178</v>
      </c>
      <c r="F16" s="389"/>
      <c r="G16" s="389"/>
      <c r="H16" s="389"/>
    </row>
    <row r="17" spans="1:8">
      <c r="A17" s="401" t="s">
        <v>14</v>
      </c>
      <c r="B17" s="402">
        <v>67</v>
      </c>
      <c r="C17" s="403">
        <v>22</v>
      </c>
      <c r="D17" s="404">
        <v>52.983606557377051</v>
      </c>
      <c r="F17" s="389"/>
      <c r="G17" s="389"/>
      <c r="H17" s="389"/>
    </row>
    <row r="18" spans="1:8">
      <c r="A18" s="397" t="s">
        <v>15</v>
      </c>
      <c r="B18" s="398">
        <v>47</v>
      </c>
      <c r="C18" s="399">
        <v>22</v>
      </c>
      <c r="D18" s="400">
        <v>39.213114754098363</v>
      </c>
      <c r="F18" s="389"/>
      <c r="G18" s="389"/>
      <c r="H18" s="389"/>
    </row>
    <row r="19" spans="1:8">
      <c r="A19" s="401" t="s">
        <v>16</v>
      </c>
      <c r="B19" s="402">
        <v>39</v>
      </c>
      <c r="C19" s="403">
        <v>11</v>
      </c>
      <c r="D19" s="404">
        <v>30.278688524590162</v>
      </c>
      <c r="F19" s="389"/>
      <c r="G19" s="389"/>
      <c r="H19" s="389"/>
    </row>
    <row r="20" spans="1:8">
      <c r="A20" s="405" t="s">
        <v>17</v>
      </c>
      <c r="B20" s="406">
        <v>30</v>
      </c>
      <c r="C20" s="407">
        <v>7</v>
      </c>
      <c r="D20" s="408">
        <v>22.83606557377049</v>
      </c>
      <c r="F20" s="389"/>
      <c r="G20" s="389"/>
      <c r="H20" s="389"/>
    </row>
    <row r="21" spans="1:8">
      <c r="A21" s="390" t="s">
        <v>18</v>
      </c>
      <c r="B21" s="391">
        <v>20</v>
      </c>
      <c r="C21" s="392">
        <v>4</v>
      </c>
      <c r="D21" s="409">
        <v>15.016393442622951</v>
      </c>
      <c r="F21" s="389"/>
      <c r="G21" s="389"/>
      <c r="H21" s="389"/>
    </row>
    <row r="22" spans="1:8" ht="13.5" thickBot="1">
      <c r="A22" s="410" t="s">
        <v>19</v>
      </c>
      <c r="B22" s="411">
        <v>13</v>
      </c>
      <c r="C22" s="412">
        <v>2</v>
      </c>
      <c r="D22" s="413">
        <v>9.5737704918032787</v>
      </c>
      <c r="F22" s="389"/>
      <c r="G22" s="389"/>
      <c r="H22" s="389"/>
    </row>
    <row r="23" spans="1:8" ht="9.9499999999999993" customHeight="1">
      <c r="A23" s="414"/>
      <c r="B23" s="415"/>
      <c r="C23" s="416"/>
      <c r="D23" s="417"/>
      <c r="F23" s="389"/>
      <c r="G23" s="389"/>
      <c r="H23" s="389"/>
    </row>
    <row r="24" spans="1:8" s="13" customFormat="1" ht="15.75">
      <c r="A24" s="418" t="s">
        <v>20</v>
      </c>
      <c r="B24" s="440">
        <v>84.8</v>
      </c>
      <c r="C24" s="419">
        <v>30.6</v>
      </c>
      <c r="D24" s="420">
        <v>67.935792349726768</v>
      </c>
      <c r="F24" s="389"/>
      <c r="G24" s="389"/>
      <c r="H24" s="389"/>
    </row>
    <row r="25" spans="1:8" ht="9.9499999999999993" customHeight="1" thickBot="1">
      <c r="A25" s="410"/>
      <c r="B25" s="421"/>
      <c r="C25" s="422"/>
      <c r="D25" s="423"/>
    </row>
    <row r="26" spans="1:8">
      <c r="A26" s="384"/>
      <c r="B26" s="389"/>
      <c r="C26" s="389"/>
      <c r="D26" s="389"/>
    </row>
    <row r="27" spans="1:8" ht="15" customHeight="1">
      <c r="A27" s="527" t="s">
        <v>139</v>
      </c>
    </row>
    <row r="28" spans="1:8">
      <c r="A28" s="5" t="s">
        <v>171</v>
      </c>
    </row>
    <row r="29" spans="1:8">
      <c r="A29" s="5" t="s">
        <v>172</v>
      </c>
    </row>
    <row r="30" spans="1:8">
      <c r="A30" s="5" t="s">
        <v>173</v>
      </c>
    </row>
    <row r="31" spans="1:8">
      <c r="A31" s="5" t="s">
        <v>174</v>
      </c>
    </row>
    <row r="32" spans="1:8">
      <c r="A32" s="5" t="s">
        <v>175</v>
      </c>
    </row>
    <row r="33" spans="1:1">
      <c r="A33" s="5" t="s">
        <v>176</v>
      </c>
    </row>
    <row r="34" spans="1:1">
      <c r="A34" s="5" t="s">
        <v>177</v>
      </c>
    </row>
    <row r="35" spans="1:1">
      <c r="A35" s="5" t="s">
        <v>178</v>
      </c>
    </row>
    <row r="36" spans="1:1">
      <c r="A36" s="5" t="s">
        <v>179</v>
      </c>
    </row>
    <row r="37" spans="1:1">
      <c r="A37" s="5" t="s">
        <v>180</v>
      </c>
    </row>
    <row r="38" spans="1:1">
      <c r="A38" s="5" t="s">
        <v>181</v>
      </c>
    </row>
    <row r="39" spans="1:1">
      <c r="A39" s="5" t="s">
        <v>182</v>
      </c>
    </row>
    <row r="40" spans="1:1">
      <c r="A40" s="5" t="s">
        <v>183</v>
      </c>
    </row>
    <row r="41" spans="1:1">
      <c r="A41" s="5" t="s">
        <v>184</v>
      </c>
    </row>
    <row r="42" spans="1:1">
      <c r="A42" s="5" t="s">
        <v>185</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18168-359B-49C4-9DE2-218C6DA81C26}">
  <sheetPr>
    <tabColor rgb="FF00A2A5"/>
  </sheetPr>
  <dimension ref="A1:H35"/>
  <sheetViews>
    <sheetView zoomScaleNormal="100" workbookViewId="0">
      <selection activeCell="F41" sqref="F41"/>
    </sheetView>
  </sheetViews>
  <sheetFormatPr baseColWidth="10" defaultColWidth="11.42578125" defaultRowHeight="12.75"/>
  <cols>
    <col min="1" max="1" width="22.7109375" style="5" customWidth="1"/>
    <col min="2" max="3" width="7.7109375" style="9" customWidth="1"/>
    <col min="4" max="4" width="7.7109375" style="10" customWidth="1"/>
    <col min="5" max="16384" width="11.42578125" style="5"/>
  </cols>
  <sheetData>
    <row r="1" spans="1:8" ht="20.100000000000001" customHeight="1" thickBot="1">
      <c r="A1" s="556" t="s">
        <v>70</v>
      </c>
      <c r="B1" s="377" t="s">
        <v>69</v>
      </c>
    </row>
    <row r="2" spans="1:8" ht="13.5" customHeight="1" thickBot="1">
      <c r="A2" s="557"/>
      <c r="B2" s="558">
        <v>2025</v>
      </c>
      <c r="C2" s="559"/>
      <c r="D2" s="560"/>
    </row>
    <row r="3" spans="1:8" ht="13.5" customHeight="1" thickBot="1">
      <c r="A3" s="378" t="s">
        <v>0</v>
      </c>
      <c r="B3" s="561"/>
      <c r="C3" s="562"/>
      <c r="D3" s="563"/>
    </row>
    <row r="4" spans="1:8" ht="22.5">
      <c r="A4" s="379" t="s">
        <v>1</v>
      </c>
      <c r="B4" s="424" t="s">
        <v>2</v>
      </c>
      <c r="C4" s="425" t="s">
        <v>21</v>
      </c>
      <c r="D4" s="382" t="s">
        <v>3</v>
      </c>
    </row>
    <row r="5" spans="1:8" s="384" customFormat="1" ht="13.5" thickBot="1">
      <c r="A5" s="383" t="s">
        <v>4</v>
      </c>
      <c r="B5" s="6">
        <v>250</v>
      </c>
      <c r="C5" s="7">
        <v>115</v>
      </c>
      <c r="D5" s="8">
        <f>SUM(B5:C5)</f>
        <v>365</v>
      </c>
    </row>
    <row r="6" spans="1:8" s="384" customFormat="1">
      <c r="A6" s="385" t="s">
        <v>23</v>
      </c>
      <c r="B6" s="426">
        <v>15</v>
      </c>
      <c r="C6" s="427">
        <v>2</v>
      </c>
      <c r="D6" s="388">
        <v>10.950819672131148</v>
      </c>
      <c r="F6" s="389"/>
      <c r="G6" s="389"/>
      <c r="H6" s="389"/>
    </row>
    <row r="7" spans="1:8" s="384" customFormat="1">
      <c r="A7" s="390" t="s">
        <v>22</v>
      </c>
      <c r="B7" s="428">
        <v>39</v>
      </c>
      <c r="C7" s="429">
        <v>7</v>
      </c>
      <c r="D7" s="393">
        <v>29.032786885245901</v>
      </c>
      <c r="F7" s="389"/>
      <c r="G7" s="389"/>
      <c r="H7" s="389"/>
    </row>
    <row r="8" spans="1:8" s="384" customFormat="1">
      <c r="A8" s="394" t="s">
        <v>5</v>
      </c>
      <c r="B8" s="430">
        <v>49</v>
      </c>
      <c r="C8" s="431">
        <v>13</v>
      </c>
      <c r="D8" s="388">
        <v>37.786885245901637</v>
      </c>
      <c r="F8" s="389"/>
      <c r="G8" s="389"/>
      <c r="H8" s="389"/>
    </row>
    <row r="9" spans="1:8" s="384" customFormat="1">
      <c r="A9" s="390" t="s">
        <v>6</v>
      </c>
      <c r="B9" s="428">
        <v>49</v>
      </c>
      <c r="C9" s="429">
        <v>14</v>
      </c>
      <c r="D9" s="393">
        <v>38.098360655737707</v>
      </c>
      <c r="F9" s="389"/>
      <c r="G9" s="389"/>
      <c r="H9" s="389"/>
    </row>
    <row r="10" spans="1:8" s="384" customFormat="1">
      <c r="A10" s="394" t="s">
        <v>7</v>
      </c>
      <c r="B10" s="430">
        <v>48</v>
      </c>
      <c r="C10" s="431">
        <v>14</v>
      </c>
      <c r="D10" s="388">
        <v>37.409836065573771</v>
      </c>
      <c r="F10" s="389"/>
      <c r="G10" s="389"/>
      <c r="H10" s="389"/>
    </row>
    <row r="11" spans="1:8" s="384" customFormat="1">
      <c r="A11" s="390" t="s">
        <v>8</v>
      </c>
      <c r="B11" s="428">
        <v>46</v>
      </c>
      <c r="C11" s="429">
        <v>13</v>
      </c>
      <c r="D11" s="393">
        <v>35.721311475409834</v>
      </c>
      <c r="F11" s="389"/>
      <c r="G11" s="389"/>
      <c r="H11" s="389"/>
    </row>
    <row r="12" spans="1:8" s="384" customFormat="1">
      <c r="A12" s="394" t="s">
        <v>9</v>
      </c>
      <c r="B12" s="430">
        <v>46</v>
      </c>
      <c r="C12" s="431">
        <v>12</v>
      </c>
      <c r="D12" s="388">
        <v>35.409836065573771</v>
      </c>
      <c r="F12" s="389"/>
      <c r="G12" s="389"/>
      <c r="H12" s="389"/>
    </row>
    <row r="13" spans="1:8" s="384" customFormat="1">
      <c r="A13" s="390" t="s">
        <v>10</v>
      </c>
      <c r="B13" s="428">
        <v>46</v>
      </c>
      <c r="C13" s="429">
        <v>9</v>
      </c>
      <c r="D13" s="393">
        <v>34.475409836065573</v>
      </c>
      <c r="F13" s="389"/>
      <c r="G13" s="389"/>
      <c r="H13" s="389"/>
    </row>
    <row r="14" spans="1:8" s="384" customFormat="1">
      <c r="A14" s="394" t="s">
        <v>11</v>
      </c>
      <c r="B14" s="430">
        <v>41</v>
      </c>
      <c r="C14" s="431">
        <v>9</v>
      </c>
      <c r="D14" s="388">
        <v>31.032786885245901</v>
      </c>
      <c r="F14" s="389"/>
      <c r="G14" s="389"/>
      <c r="H14" s="389"/>
    </row>
    <row r="15" spans="1:8" s="384" customFormat="1">
      <c r="A15" s="390" t="s">
        <v>12</v>
      </c>
      <c r="B15" s="428">
        <v>33</v>
      </c>
      <c r="C15" s="429">
        <v>9</v>
      </c>
      <c r="D15" s="393">
        <v>25.524590163934427</v>
      </c>
      <c r="F15" s="389"/>
      <c r="G15" s="389"/>
      <c r="H15" s="389"/>
    </row>
    <row r="16" spans="1:8">
      <c r="A16" s="397" t="s">
        <v>13</v>
      </c>
      <c r="B16" s="432">
        <v>32</v>
      </c>
      <c r="C16" s="433">
        <v>7</v>
      </c>
      <c r="D16" s="400">
        <v>24.21311475409836</v>
      </c>
      <c r="F16" s="389"/>
      <c r="G16" s="389"/>
      <c r="H16" s="389"/>
    </row>
    <row r="17" spans="1:8">
      <c r="A17" s="401" t="s">
        <v>14</v>
      </c>
      <c r="B17" s="434">
        <v>32</v>
      </c>
      <c r="C17" s="435">
        <v>6</v>
      </c>
      <c r="D17" s="404">
        <v>23.901639344262296</v>
      </c>
      <c r="F17" s="389"/>
      <c r="G17" s="389"/>
      <c r="H17" s="389"/>
    </row>
    <row r="18" spans="1:8">
      <c r="A18" s="397" t="s">
        <v>15</v>
      </c>
      <c r="B18" s="432">
        <v>26</v>
      </c>
      <c r="C18" s="433">
        <v>6</v>
      </c>
      <c r="D18" s="400">
        <v>19.770491803278688</v>
      </c>
      <c r="F18" s="389"/>
      <c r="G18" s="389"/>
      <c r="H18" s="389"/>
    </row>
    <row r="19" spans="1:8">
      <c r="A19" s="401" t="s">
        <v>16</v>
      </c>
      <c r="B19" s="434">
        <v>29</v>
      </c>
      <c r="C19" s="435">
        <v>6</v>
      </c>
      <c r="D19" s="404">
        <v>21.83606557377049</v>
      </c>
      <c r="F19" s="389"/>
      <c r="G19" s="389"/>
      <c r="H19" s="389"/>
    </row>
    <row r="20" spans="1:8">
      <c r="A20" s="405" t="s">
        <v>17</v>
      </c>
      <c r="B20" s="436">
        <v>23</v>
      </c>
      <c r="C20" s="437">
        <v>3</v>
      </c>
      <c r="D20" s="408">
        <v>16.770491803278688</v>
      </c>
      <c r="F20" s="389"/>
      <c r="G20" s="389"/>
      <c r="H20" s="389"/>
    </row>
    <row r="21" spans="1:8">
      <c r="A21" s="390" t="s">
        <v>18</v>
      </c>
      <c r="B21" s="428">
        <v>13</v>
      </c>
      <c r="C21" s="429">
        <v>3</v>
      </c>
      <c r="D21" s="409">
        <v>9.8852459016393439</v>
      </c>
      <c r="F21" s="389"/>
      <c r="G21" s="389"/>
      <c r="H21" s="389"/>
    </row>
    <row r="22" spans="1:8" ht="13.5" thickBot="1">
      <c r="A22" s="410" t="s">
        <v>19</v>
      </c>
      <c r="B22" s="438">
        <v>9</v>
      </c>
      <c r="C22" s="439">
        <v>3</v>
      </c>
      <c r="D22" s="413">
        <v>7.1311475409836067</v>
      </c>
      <c r="F22" s="389"/>
      <c r="G22" s="389"/>
      <c r="H22" s="389"/>
    </row>
    <row r="23" spans="1:8" ht="9.9499999999999993" customHeight="1">
      <c r="A23" s="414"/>
      <c r="B23" s="415"/>
      <c r="C23" s="416"/>
      <c r="D23" s="417"/>
      <c r="F23" s="389"/>
      <c r="G23" s="389"/>
      <c r="H23" s="389"/>
    </row>
    <row r="24" spans="1:8" s="13" customFormat="1" ht="15.75">
      <c r="A24" s="418" t="s">
        <v>20</v>
      </c>
      <c r="B24" s="440">
        <v>40.6</v>
      </c>
      <c r="C24" s="419">
        <v>9.9</v>
      </c>
      <c r="D24" s="420">
        <v>31.03142076502732</v>
      </c>
      <c r="F24" s="389"/>
      <c r="G24" s="441"/>
      <c r="H24" s="441"/>
    </row>
    <row r="25" spans="1:8" ht="9.9499999999999993" customHeight="1" thickBot="1">
      <c r="A25" s="410"/>
      <c r="B25" s="421"/>
      <c r="C25" s="422"/>
      <c r="D25" s="423"/>
    </row>
    <row r="26" spans="1:8">
      <c r="A26" s="384"/>
      <c r="B26" s="389"/>
      <c r="C26" s="389"/>
      <c r="D26" s="389"/>
    </row>
    <row r="27" spans="1:8">
      <c r="A27" s="527" t="s">
        <v>140</v>
      </c>
    </row>
    <row r="28" spans="1:8">
      <c r="A28" s="5" t="s">
        <v>186</v>
      </c>
    </row>
    <row r="29" spans="1:8">
      <c r="A29" s="5" t="s">
        <v>187</v>
      </c>
    </row>
    <row r="30" spans="1:8">
      <c r="A30" s="5" t="s">
        <v>188</v>
      </c>
    </row>
    <row r="31" spans="1:8">
      <c r="A31" s="5" t="s">
        <v>189</v>
      </c>
    </row>
    <row r="32" spans="1:8">
      <c r="A32" s="5" t="s">
        <v>190</v>
      </c>
    </row>
    <row r="33" spans="1:1">
      <c r="A33" s="5" t="s">
        <v>191</v>
      </c>
    </row>
    <row r="34" spans="1:1">
      <c r="A34" s="5" t="s">
        <v>192</v>
      </c>
    </row>
    <row r="35" spans="1:1">
      <c r="A35" s="5" t="s">
        <v>193</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1A4ED-1713-4FA2-BB95-83D2C6E8CB58}">
  <sheetPr>
    <tabColor rgb="FF00A2A5"/>
  </sheetPr>
  <dimension ref="A1:H35"/>
  <sheetViews>
    <sheetView zoomScaleNormal="100" workbookViewId="0">
      <selection activeCell="K49" sqref="K49"/>
    </sheetView>
  </sheetViews>
  <sheetFormatPr baseColWidth="10" defaultColWidth="11.42578125" defaultRowHeight="12.75"/>
  <cols>
    <col min="1" max="1" width="22.7109375" style="5" customWidth="1"/>
    <col min="2" max="3" width="7.7109375" style="9" customWidth="1"/>
    <col min="4" max="4" width="7.7109375" style="10" customWidth="1"/>
    <col min="5" max="16384" width="11.42578125" style="5"/>
  </cols>
  <sheetData>
    <row r="1" spans="1:8" ht="20.100000000000001" customHeight="1" thickBot="1">
      <c r="A1" s="556" t="s">
        <v>71</v>
      </c>
      <c r="B1" s="377" t="s">
        <v>69</v>
      </c>
    </row>
    <row r="2" spans="1:8" ht="13.5" customHeight="1" thickBot="1">
      <c r="A2" s="557"/>
      <c r="B2" s="558">
        <v>2025</v>
      </c>
      <c r="C2" s="559"/>
      <c r="D2" s="560"/>
    </row>
    <row r="3" spans="1:8" ht="13.5" customHeight="1" thickBot="1">
      <c r="A3" s="378" t="s">
        <v>0</v>
      </c>
      <c r="B3" s="561"/>
      <c r="C3" s="562"/>
      <c r="D3" s="563"/>
    </row>
    <row r="4" spans="1:8" ht="22.5">
      <c r="A4" s="379" t="s">
        <v>1</v>
      </c>
      <c r="B4" s="424" t="s">
        <v>2</v>
      </c>
      <c r="C4" s="425" t="s">
        <v>21</v>
      </c>
      <c r="D4" s="382" t="s">
        <v>3</v>
      </c>
    </row>
    <row r="5" spans="1:8" s="384" customFormat="1" ht="13.5" thickBot="1">
      <c r="A5" s="383" t="s">
        <v>4</v>
      </c>
      <c r="B5" s="6">
        <v>250</v>
      </c>
      <c r="C5" s="7">
        <v>115</v>
      </c>
      <c r="D5" s="8">
        <f>SUM(B5:C5)</f>
        <v>365</v>
      </c>
    </row>
    <row r="6" spans="1:8" s="384" customFormat="1">
      <c r="A6" s="385" t="s">
        <v>23</v>
      </c>
      <c r="B6" s="426">
        <v>13</v>
      </c>
      <c r="C6" s="427">
        <v>2</v>
      </c>
      <c r="D6" s="388">
        <v>9.5737704918032787</v>
      </c>
      <c r="F6" s="389"/>
      <c r="G6" s="389"/>
      <c r="H6" s="389"/>
    </row>
    <row r="7" spans="1:8" s="384" customFormat="1">
      <c r="A7" s="390" t="s">
        <v>22</v>
      </c>
      <c r="B7" s="428">
        <v>41</v>
      </c>
      <c r="C7" s="429">
        <v>12</v>
      </c>
      <c r="D7" s="393">
        <v>31.967213114754099</v>
      </c>
      <c r="F7" s="389"/>
      <c r="G7" s="389"/>
      <c r="H7" s="389"/>
    </row>
    <row r="8" spans="1:8" s="384" customFormat="1">
      <c r="A8" s="394" t="s">
        <v>5</v>
      </c>
      <c r="B8" s="430">
        <v>50</v>
      </c>
      <c r="C8" s="431">
        <v>19</v>
      </c>
      <c r="D8" s="388">
        <v>40.344262295081968</v>
      </c>
      <c r="F8" s="389"/>
      <c r="G8" s="389"/>
      <c r="H8" s="389"/>
    </row>
    <row r="9" spans="1:8" s="384" customFormat="1">
      <c r="A9" s="390" t="s">
        <v>6</v>
      </c>
      <c r="B9" s="428">
        <v>51</v>
      </c>
      <c r="C9" s="429">
        <v>24</v>
      </c>
      <c r="D9" s="393">
        <v>42.590163934426229</v>
      </c>
      <c r="F9" s="389"/>
      <c r="G9" s="389"/>
      <c r="H9" s="389"/>
    </row>
    <row r="10" spans="1:8" s="384" customFormat="1">
      <c r="A10" s="394" t="s">
        <v>7</v>
      </c>
      <c r="B10" s="430">
        <v>50</v>
      </c>
      <c r="C10" s="431">
        <v>32</v>
      </c>
      <c r="D10" s="388">
        <v>44.393442622950822</v>
      </c>
      <c r="F10" s="389"/>
      <c r="G10" s="389"/>
      <c r="H10" s="389"/>
    </row>
    <row r="11" spans="1:8" s="384" customFormat="1">
      <c r="A11" s="390" t="s">
        <v>8</v>
      </c>
      <c r="B11" s="428">
        <v>39</v>
      </c>
      <c r="C11" s="429">
        <v>37</v>
      </c>
      <c r="D11" s="393">
        <v>38.377049180327866</v>
      </c>
      <c r="F11" s="389"/>
      <c r="G11" s="389"/>
      <c r="H11" s="389"/>
    </row>
    <row r="12" spans="1:8" s="384" customFormat="1">
      <c r="A12" s="394" t="s">
        <v>9</v>
      </c>
      <c r="B12" s="430">
        <v>39</v>
      </c>
      <c r="C12" s="431">
        <v>30</v>
      </c>
      <c r="D12" s="388">
        <v>36.196721311475407</v>
      </c>
      <c r="F12" s="389"/>
      <c r="G12" s="389"/>
      <c r="H12" s="389"/>
    </row>
    <row r="13" spans="1:8" s="384" customFormat="1">
      <c r="A13" s="390" t="s">
        <v>10</v>
      </c>
      <c r="B13" s="428">
        <v>38</v>
      </c>
      <c r="C13" s="429">
        <v>18</v>
      </c>
      <c r="D13" s="393">
        <v>31.770491803278688</v>
      </c>
      <c r="F13" s="389"/>
      <c r="G13" s="389"/>
      <c r="H13" s="389"/>
    </row>
    <row r="14" spans="1:8" s="384" customFormat="1">
      <c r="A14" s="394" t="s">
        <v>11</v>
      </c>
      <c r="B14" s="430">
        <v>35</v>
      </c>
      <c r="C14" s="431">
        <v>11</v>
      </c>
      <c r="D14" s="388">
        <v>27.524590163934427</v>
      </c>
      <c r="F14" s="389"/>
      <c r="G14" s="389"/>
      <c r="H14" s="389"/>
    </row>
    <row r="15" spans="1:8" s="384" customFormat="1">
      <c r="A15" s="390" t="s">
        <v>12</v>
      </c>
      <c r="B15" s="428">
        <v>34</v>
      </c>
      <c r="C15" s="429">
        <v>16</v>
      </c>
      <c r="D15" s="393">
        <v>28.393442622950818</v>
      </c>
      <c r="F15" s="389"/>
      <c r="G15" s="389"/>
      <c r="H15" s="389"/>
    </row>
    <row r="16" spans="1:8">
      <c r="A16" s="397" t="s">
        <v>13</v>
      </c>
      <c r="B16" s="432">
        <v>30</v>
      </c>
      <c r="C16" s="433">
        <v>15</v>
      </c>
      <c r="D16" s="400">
        <v>25.327868852459016</v>
      </c>
      <c r="F16" s="389"/>
      <c r="G16" s="389"/>
      <c r="H16" s="389"/>
    </row>
    <row r="17" spans="1:8">
      <c r="A17" s="401" t="s">
        <v>14</v>
      </c>
      <c r="B17" s="434">
        <v>27</v>
      </c>
      <c r="C17" s="435">
        <v>11</v>
      </c>
      <c r="D17" s="404">
        <v>22.016393442622952</v>
      </c>
      <c r="F17" s="389"/>
      <c r="G17" s="389"/>
      <c r="H17" s="389"/>
    </row>
    <row r="18" spans="1:8">
      <c r="A18" s="397" t="s">
        <v>15</v>
      </c>
      <c r="B18" s="432">
        <v>20</v>
      </c>
      <c r="C18" s="433">
        <v>11</v>
      </c>
      <c r="D18" s="400">
        <v>17.196721311475411</v>
      </c>
      <c r="F18" s="389"/>
      <c r="G18" s="389"/>
      <c r="H18" s="389"/>
    </row>
    <row r="19" spans="1:8">
      <c r="A19" s="401" t="s">
        <v>16</v>
      </c>
      <c r="B19" s="434">
        <v>15</v>
      </c>
      <c r="C19" s="435">
        <v>8</v>
      </c>
      <c r="D19" s="404">
        <v>12.819672131147541</v>
      </c>
      <c r="F19" s="389"/>
      <c r="G19" s="389"/>
      <c r="H19" s="389"/>
    </row>
    <row r="20" spans="1:8">
      <c r="A20" s="405" t="s">
        <v>17</v>
      </c>
      <c r="B20" s="436">
        <v>12</v>
      </c>
      <c r="C20" s="437">
        <v>5</v>
      </c>
      <c r="D20" s="408">
        <v>9.8196721311475414</v>
      </c>
      <c r="F20" s="389"/>
      <c r="G20" s="389"/>
      <c r="H20" s="389"/>
    </row>
    <row r="21" spans="1:8">
      <c r="A21" s="390" t="s">
        <v>18</v>
      </c>
      <c r="B21" s="428">
        <v>6</v>
      </c>
      <c r="C21" s="429">
        <v>3</v>
      </c>
      <c r="D21" s="409">
        <v>5.0655737704918034</v>
      </c>
      <c r="F21" s="389"/>
      <c r="G21" s="389"/>
      <c r="H21" s="389"/>
    </row>
    <row r="22" spans="1:8" ht="13.5" thickBot="1">
      <c r="A22" s="410" t="s">
        <v>19</v>
      </c>
      <c r="B22" s="438">
        <v>3</v>
      </c>
      <c r="C22" s="439">
        <v>2</v>
      </c>
      <c r="D22" s="413">
        <v>2.6885245901639343</v>
      </c>
      <c r="F22" s="389"/>
      <c r="G22" s="389"/>
      <c r="H22" s="389"/>
    </row>
    <row r="23" spans="1:8" ht="9.9499999999999993" customHeight="1">
      <c r="A23" s="414"/>
      <c r="B23" s="415"/>
      <c r="C23" s="416"/>
      <c r="D23" s="417"/>
      <c r="F23" s="389"/>
      <c r="G23" s="389"/>
      <c r="H23" s="389"/>
    </row>
    <row r="24" spans="1:8" s="13" customFormat="1" ht="15.75">
      <c r="A24" s="418" t="s">
        <v>20</v>
      </c>
      <c r="B24" s="440">
        <v>37.799999999999997</v>
      </c>
      <c r="C24" s="419">
        <v>19.7</v>
      </c>
      <c r="D24" s="420">
        <v>32.174863387978142</v>
      </c>
      <c r="F24" s="389"/>
      <c r="G24" s="441"/>
      <c r="H24" s="441"/>
    </row>
    <row r="25" spans="1:8" ht="9.9499999999999993" customHeight="1" thickBot="1">
      <c r="A25" s="410"/>
      <c r="B25" s="421"/>
      <c r="C25" s="422"/>
      <c r="D25" s="423"/>
    </row>
    <row r="26" spans="1:8">
      <c r="B26" s="12"/>
      <c r="C26" s="12"/>
      <c r="D26" s="12"/>
    </row>
    <row r="27" spans="1:8">
      <c r="A27" s="11" t="s">
        <v>141</v>
      </c>
      <c r="B27" s="442"/>
      <c r="C27" s="442"/>
      <c r="D27" s="442"/>
    </row>
    <row r="28" spans="1:8">
      <c r="A28" s="5" t="s">
        <v>156</v>
      </c>
    </row>
    <row r="29" spans="1:8">
      <c r="A29" s="5" t="s">
        <v>153</v>
      </c>
    </row>
    <row r="30" spans="1:8">
      <c r="A30" s="5" t="s">
        <v>194</v>
      </c>
    </row>
    <row r="31" spans="1:8">
      <c r="A31" s="5" t="s">
        <v>195</v>
      </c>
    </row>
    <row r="32" spans="1:8">
      <c r="A32" s="5" t="s">
        <v>196</v>
      </c>
    </row>
    <row r="33" spans="1:1">
      <c r="A33" s="5" t="s">
        <v>197</v>
      </c>
    </row>
    <row r="34" spans="1:1">
      <c r="A34" s="5" t="s">
        <v>154</v>
      </c>
    </row>
    <row r="35" spans="1:1">
      <c r="A35" s="5" t="s">
        <v>198</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1232C-F0F9-4521-8C94-DFCB75980566}">
  <sheetPr>
    <tabColor rgb="FF00A2A5"/>
  </sheetPr>
  <dimension ref="A1:H35"/>
  <sheetViews>
    <sheetView zoomScaleNormal="100" workbookViewId="0">
      <selection activeCell="E40" sqref="E40"/>
    </sheetView>
  </sheetViews>
  <sheetFormatPr baseColWidth="10" defaultColWidth="11.42578125" defaultRowHeight="12.75"/>
  <cols>
    <col min="1" max="1" width="22.7109375" style="5" customWidth="1"/>
    <col min="2" max="3" width="7.7109375" style="9" customWidth="1"/>
    <col min="4" max="4" width="7.7109375" style="10" customWidth="1"/>
    <col min="5" max="16384" width="11.42578125" style="5"/>
  </cols>
  <sheetData>
    <row r="1" spans="1:8" ht="20.100000000000001" customHeight="1" thickBot="1">
      <c r="A1" s="556" t="s">
        <v>72</v>
      </c>
      <c r="B1" s="377" t="s">
        <v>69</v>
      </c>
    </row>
    <row r="2" spans="1:8" ht="13.5" customHeight="1" thickBot="1">
      <c r="A2" s="557"/>
      <c r="B2" s="558">
        <v>2025</v>
      </c>
      <c r="C2" s="559"/>
      <c r="D2" s="560"/>
    </row>
    <row r="3" spans="1:8" ht="13.5" customHeight="1" thickBot="1">
      <c r="A3" s="378" t="s">
        <v>0</v>
      </c>
      <c r="B3" s="561"/>
      <c r="C3" s="562"/>
      <c r="D3" s="563"/>
    </row>
    <row r="4" spans="1:8" ht="22.5">
      <c r="A4" s="379" t="s">
        <v>1</v>
      </c>
      <c r="B4" s="424" t="s">
        <v>2</v>
      </c>
      <c r="C4" s="425" t="s">
        <v>21</v>
      </c>
      <c r="D4" s="382" t="s">
        <v>3</v>
      </c>
    </row>
    <row r="5" spans="1:8" s="384" customFormat="1" ht="13.5" thickBot="1">
      <c r="A5" s="383" t="s">
        <v>4</v>
      </c>
      <c r="B5" s="6">
        <v>250</v>
      </c>
      <c r="C5" s="7">
        <v>115</v>
      </c>
      <c r="D5" s="8">
        <f>SUM(B5:C5)</f>
        <v>365</v>
      </c>
    </row>
    <row r="6" spans="1:8" s="384" customFormat="1">
      <c r="A6" s="385" t="s">
        <v>23</v>
      </c>
      <c r="B6" s="386">
        <v>7</v>
      </c>
      <c r="C6" s="387">
        <v>1</v>
      </c>
      <c r="D6" s="388">
        <v>5.1311475409836067</v>
      </c>
      <c r="F6" s="389"/>
      <c r="G6" s="389"/>
      <c r="H6" s="389"/>
    </row>
    <row r="7" spans="1:8" s="384" customFormat="1">
      <c r="A7" s="390" t="s">
        <v>22</v>
      </c>
      <c r="B7" s="391">
        <v>28</v>
      </c>
      <c r="C7" s="392">
        <v>11</v>
      </c>
      <c r="D7" s="393">
        <v>22.704918032786885</v>
      </c>
      <c r="F7" s="389"/>
      <c r="G7" s="389"/>
      <c r="H7" s="389"/>
    </row>
    <row r="8" spans="1:8" s="384" customFormat="1">
      <c r="A8" s="394" t="s">
        <v>5</v>
      </c>
      <c r="B8" s="395">
        <v>41</v>
      </c>
      <c r="C8" s="396">
        <v>17</v>
      </c>
      <c r="D8" s="388">
        <v>33.524590163934427</v>
      </c>
      <c r="F8" s="389"/>
      <c r="G8" s="389"/>
      <c r="H8" s="389"/>
    </row>
    <row r="9" spans="1:8" s="384" customFormat="1">
      <c r="A9" s="390" t="s">
        <v>6</v>
      </c>
      <c r="B9" s="391">
        <v>41</v>
      </c>
      <c r="C9" s="392">
        <v>17</v>
      </c>
      <c r="D9" s="393">
        <v>33.524590163934427</v>
      </c>
      <c r="F9" s="389"/>
      <c r="G9" s="389"/>
      <c r="H9" s="389"/>
    </row>
    <row r="10" spans="1:8" s="384" customFormat="1">
      <c r="A10" s="394" t="s">
        <v>7</v>
      </c>
      <c r="B10" s="395">
        <v>41</v>
      </c>
      <c r="C10" s="396">
        <v>20</v>
      </c>
      <c r="D10" s="388">
        <v>34.459016393442624</v>
      </c>
      <c r="F10" s="389"/>
      <c r="G10" s="389"/>
      <c r="H10" s="389"/>
    </row>
    <row r="11" spans="1:8" s="384" customFormat="1">
      <c r="A11" s="390" t="s">
        <v>8</v>
      </c>
      <c r="B11" s="391">
        <v>37</v>
      </c>
      <c r="C11" s="392">
        <v>20</v>
      </c>
      <c r="D11" s="393">
        <v>31.704918032786885</v>
      </c>
      <c r="F11" s="389"/>
      <c r="G11" s="389"/>
      <c r="H11" s="389"/>
    </row>
    <row r="12" spans="1:8" s="384" customFormat="1">
      <c r="A12" s="394" t="s">
        <v>9</v>
      </c>
      <c r="B12" s="395">
        <v>37</v>
      </c>
      <c r="C12" s="396">
        <v>14</v>
      </c>
      <c r="D12" s="388">
        <v>29.83606557377049</v>
      </c>
      <c r="F12" s="389"/>
      <c r="G12" s="389"/>
      <c r="H12" s="389"/>
    </row>
    <row r="13" spans="1:8" s="384" customFormat="1">
      <c r="A13" s="390" t="s">
        <v>10</v>
      </c>
      <c r="B13" s="391">
        <v>37</v>
      </c>
      <c r="C13" s="392">
        <v>10</v>
      </c>
      <c r="D13" s="393">
        <v>28.590163934426229</v>
      </c>
      <c r="F13" s="389"/>
      <c r="G13" s="389"/>
      <c r="H13" s="389"/>
    </row>
    <row r="14" spans="1:8" s="384" customFormat="1">
      <c r="A14" s="394" t="s">
        <v>11</v>
      </c>
      <c r="B14" s="395">
        <v>33</v>
      </c>
      <c r="C14" s="396">
        <v>10</v>
      </c>
      <c r="D14" s="388">
        <v>25.83606557377049</v>
      </c>
      <c r="F14" s="389"/>
      <c r="G14" s="389"/>
      <c r="H14" s="389"/>
    </row>
    <row r="15" spans="1:8" s="384" customFormat="1">
      <c r="A15" s="390" t="s">
        <v>12</v>
      </c>
      <c r="B15" s="391">
        <v>28</v>
      </c>
      <c r="C15" s="392">
        <v>10</v>
      </c>
      <c r="D15" s="393">
        <v>22.393442622950818</v>
      </c>
      <c r="F15" s="389"/>
      <c r="G15" s="389"/>
      <c r="H15" s="389"/>
    </row>
    <row r="16" spans="1:8">
      <c r="A16" s="397" t="s">
        <v>13</v>
      </c>
      <c r="B16" s="398">
        <v>21</v>
      </c>
      <c r="C16" s="399">
        <v>10</v>
      </c>
      <c r="D16" s="400">
        <v>17.57377049180328</v>
      </c>
      <c r="F16" s="389"/>
      <c r="G16" s="389"/>
      <c r="H16" s="389"/>
    </row>
    <row r="17" spans="1:8">
      <c r="A17" s="401" t="s">
        <v>14</v>
      </c>
      <c r="B17" s="402">
        <v>19</v>
      </c>
      <c r="C17" s="403">
        <v>6</v>
      </c>
      <c r="D17" s="404">
        <v>14.950819672131148</v>
      </c>
      <c r="F17" s="389"/>
      <c r="G17" s="389"/>
      <c r="H17" s="389"/>
    </row>
    <row r="18" spans="1:8">
      <c r="A18" s="397" t="s">
        <v>15</v>
      </c>
      <c r="B18" s="398">
        <v>18</v>
      </c>
      <c r="C18" s="399">
        <v>6</v>
      </c>
      <c r="D18" s="400">
        <v>14.262295081967213</v>
      </c>
      <c r="F18" s="389"/>
      <c r="G18" s="389"/>
      <c r="H18" s="389"/>
    </row>
    <row r="19" spans="1:8">
      <c r="A19" s="401" t="s">
        <v>16</v>
      </c>
      <c r="B19" s="402">
        <v>15</v>
      </c>
      <c r="C19" s="403">
        <v>3</v>
      </c>
      <c r="D19" s="404">
        <v>11.262295081967213</v>
      </c>
      <c r="F19" s="389"/>
      <c r="G19" s="389"/>
      <c r="H19" s="389"/>
    </row>
    <row r="20" spans="1:8">
      <c r="A20" s="405" t="s">
        <v>17</v>
      </c>
      <c r="B20" s="406">
        <v>9</v>
      </c>
      <c r="C20" s="407">
        <v>2</v>
      </c>
      <c r="D20" s="408">
        <v>6.8196721311475406</v>
      </c>
      <c r="F20" s="389"/>
      <c r="G20" s="389"/>
      <c r="H20" s="389"/>
    </row>
    <row r="21" spans="1:8">
      <c r="A21" s="390" t="s">
        <v>18</v>
      </c>
      <c r="B21" s="391">
        <v>5</v>
      </c>
      <c r="C21" s="392">
        <v>2</v>
      </c>
      <c r="D21" s="409">
        <v>4.0655737704918034</v>
      </c>
      <c r="F21" s="389"/>
      <c r="G21" s="389"/>
      <c r="H21" s="389"/>
    </row>
    <row r="22" spans="1:8" ht="13.5" thickBot="1">
      <c r="A22" s="410" t="s">
        <v>19</v>
      </c>
      <c r="B22" s="411">
        <v>4</v>
      </c>
      <c r="C22" s="412">
        <v>1</v>
      </c>
      <c r="D22" s="413">
        <v>3.0655737704918034</v>
      </c>
      <c r="F22" s="389"/>
      <c r="G22" s="389"/>
      <c r="H22" s="389"/>
    </row>
    <row r="23" spans="1:8" ht="9.9499999999999993" customHeight="1">
      <c r="A23" s="414"/>
      <c r="B23" s="415"/>
      <c r="C23" s="416"/>
      <c r="D23" s="417"/>
      <c r="F23" s="389"/>
      <c r="G23" s="389"/>
      <c r="H23" s="389"/>
    </row>
    <row r="24" spans="1:8" s="13" customFormat="1" ht="15.75">
      <c r="A24" s="418" t="s">
        <v>20</v>
      </c>
      <c r="B24" s="440">
        <v>31.8</v>
      </c>
      <c r="C24" s="419">
        <v>12.6</v>
      </c>
      <c r="D24" s="420">
        <v>25.780054644808747</v>
      </c>
      <c r="F24" s="389"/>
      <c r="G24" s="441"/>
      <c r="H24" s="441"/>
    </row>
    <row r="25" spans="1:8" ht="9.9499999999999993" customHeight="1" thickBot="1">
      <c r="A25" s="410"/>
      <c r="B25" s="421"/>
      <c r="C25" s="422"/>
      <c r="D25" s="423"/>
    </row>
    <row r="26" spans="1:8">
      <c r="A26" s="384"/>
      <c r="B26" s="389"/>
      <c r="C26" s="389"/>
      <c r="D26" s="389"/>
    </row>
    <row r="27" spans="1:8">
      <c r="A27" s="527" t="s">
        <v>142</v>
      </c>
    </row>
    <row r="28" spans="1:8">
      <c r="A28" s="5" t="s">
        <v>156</v>
      </c>
    </row>
    <row r="29" spans="1:8">
      <c r="A29" s="5" t="s">
        <v>153</v>
      </c>
    </row>
    <row r="30" spans="1:8">
      <c r="A30" s="5" t="s">
        <v>194</v>
      </c>
    </row>
    <row r="31" spans="1:8">
      <c r="A31" s="5" t="s">
        <v>195</v>
      </c>
    </row>
    <row r="32" spans="1:8">
      <c r="A32" s="5" t="s">
        <v>196</v>
      </c>
    </row>
    <row r="33" spans="1:1">
      <c r="A33" s="5" t="s">
        <v>197</v>
      </c>
    </row>
    <row r="34" spans="1:1">
      <c r="A34" s="5" t="s">
        <v>154</v>
      </c>
    </row>
    <row r="35" spans="1:1">
      <c r="A35" s="5" t="s">
        <v>198</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1F945-80C3-40A8-ACB1-F700DB2D43EA}">
  <sheetPr>
    <tabColor rgb="FF00A2A5"/>
  </sheetPr>
  <dimension ref="A1:H36"/>
  <sheetViews>
    <sheetView zoomScaleNormal="100" workbookViewId="0">
      <selection activeCell="E34" sqref="E34"/>
    </sheetView>
  </sheetViews>
  <sheetFormatPr baseColWidth="10" defaultColWidth="11.42578125" defaultRowHeight="12.75"/>
  <cols>
    <col min="1" max="1" width="27.5703125" style="5" customWidth="1"/>
    <col min="2" max="3" width="7.7109375" style="9" customWidth="1"/>
    <col min="4" max="4" width="7.7109375" style="10" customWidth="1"/>
    <col min="5" max="16384" width="11.42578125" style="5"/>
  </cols>
  <sheetData>
    <row r="1" spans="1:8" ht="20.100000000000001" customHeight="1" thickBot="1">
      <c r="A1" s="556" t="s">
        <v>73</v>
      </c>
      <c r="B1" s="377" t="s">
        <v>69</v>
      </c>
    </row>
    <row r="2" spans="1:8" ht="13.5" customHeight="1" thickBot="1">
      <c r="A2" s="557"/>
      <c r="B2" s="558">
        <v>2025</v>
      </c>
      <c r="C2" s="559"/>
      <c r="D2" s="560"/>
    </row>
    <row r="3" spans="1:8" ht="13.5" customHeight="1" thickBot="1">
      <c r="A3" s="378" t="s">
        <v>0</v>
      </c>
      <c r="B3" s="561"/>
      <c r="C3" s="562"/>
      <c r="D3" s="563"/>
    </row>
    <row r="4" spans="1:8" ht="22.5">
      <c r="A4" s="379" t="s">
        <v>1</v>
      </c>
      <c r="B4" s="424" t="s">
        <v>2</v>
      </c>
      <c r="C4" s="425" t="s">
        <v>21</v>
      </c>
      <c r="D4" s="382" t="s">
        <v>3</v>
      </c>
    </row>
    <row r="5" spans="1:8" s="384" customFormat="1" ht="13.5" thickBot="1">
      <c r="A5" s="383" t="s">
        <v>4</v>
      </c>
      <c r="B5" s="6">
        <v>250</v>
      </c>
      <c r="C5" s="7">
        <v>115</v>
      </c>
      <c r="D5" s="8">
        <f>SUM(B5:C5)</f>
        <v>365</v>
      </c>
    </row>
    <row r="6" spans="1:8" s="384" customFormat="1">
      <c r="A6" s="385" t="s">
        <v>23</v>
      </c>
      <c r="B6" s="386">
        <v>10</v>
      </c>
      <c r="C6" s="387">
        <v>5</v>
      </c>
      <c r="D6" s="388">
        <v>8.442622950819672</v>
      </c>
      <c r="F6" s="389"/>
      <c r="G6" s="389"/>
      <c r="H6" s="389"/>
    </row>
    <row r="7" spans="1:8" s="384" customFormat="1">
      <c r="A7" s="390" t="s">
        <v>22</v>
      </c>
      <c r="B7" s="391">
        <v>33</v>
      </c>
      <c r="C7" s="392">
        <v>14</v>
      </c>
      <c r="D7" s="393">
        <v>27.081967213114755</v>
      </c>
      <c r="F7" s="389"/>
      <c r="G7" s="389"/>
      <c r="H7" s="389"/>
    </row>
    <row r="8" spans="1:8" s="384" customFormat="1">
      <c r="A8" s="394" t="s">
        <v>5</v>
      </c>
      <c r="B8" s="395">
        <v>48</v>
      </c>
      <c r="C8" s="396">
        <v>22</v>
      </c>
      <c r="D8" s="388">
        <v>39.901639344262293</v>
      </c>
      <c r="F8" s="389"/>
      <c r="G8" s="389"/>
      <c r="H8" s="389"/>
    </row>
    <row r="9" spans="1:8" s="384" customFormat="1">
      <c r="A9" s="390" t="s">
        <v>6</v>
      </c>
      <c r="B9" s="391">
        <v>48</v>
      </c>
      <c r="C9" s="392">
        <v>22</v>
      </c>
      <c r="D9" s="393">
        <v>39.901639344262293</v>
      </c>
      <c r="F9" s="389"/>
      <c r="G9" s="389"/>
      <c r="H9" s="389"/>
    </row>
    <row r="10" spans="1:8" s="384" customFormat="1">
      <c r="A10" s="394" t="s">
        <v>7</v>
      </c>
      <c r="B10" s="395">
        <v>39</v>
      </c>
      <c r="C10" s="396">
        <v>28</v>
      </c>
      <c r="D10" s="388">
        <v>35.57377049180328</v>
      </c>
      <c r="F10" s="389"/>
      <c r="G10" s="389"/>
      <c r="H10" s="389"/>
    </row>
    <row r="11" spans="1:8" s="384" customFormat="1">
      <c r="A11" s="390" t="s">
        <v>8</v>
      </c>
      <c r="B11" s="391">
        <v>39</v>
      </c>
      <c r="C11" s="392">
        <v>28</v>
      </c>
      <c r="D11" s="393">
        <v>35.57377049180328</v>
      </c>
      <c r="F11" s="389"/>
      <c r="G11" s="389"/>
      <c r="H11" s="389"/>
    </row>
    <row r="12" spans="1:8" s="384" customFormat="1">
      <c r="A12" s="394" t="s">
        <v>9</v>
      </c>
      <c r="B12" s="395">
        <v>37</v>
      </c>
      <c r="C12" s="396">
        <v>22</v>
      </c>
      <c r="D12" s="388">
        <v>32.327868852459019</v>
      </c>
      <c r="F12" s="389"/>
      <c r="G12" s="389"/>
      <c r="H12" s="389"/>
    </row>
    <row r="13" spans="1:8" s="384" customFormat="1">
      <c r="A13" s="390" t="s">
        <v>10</v>
      </c>
      <c r="B13" s="391">
        <v>37</v>
      </c>
      <c r="C13" s="392">
        <v>22</v>
      </c>
      <c r="D13" s="393">
        <v>32.327868852459019</v>
      </c>
      <c r="F13" s="389"/>
      <c r="G13" s="389"/>
      <c r="H13" s="389"/>
    </row>
    <row r="14" spans="1:8" s="384" customFormat="1">
      <c r="A14" s="394" t="s">
        <v>11</v>
      </c>
      <c r="B14" s="395">
        <v>30</v>
      </c>
      <c r="C14" s="396">
        <v>23</v>
      </c>
      <c r="D14" s="388">
        <v>27.819672131147541</v>
      </c>
      <c r="F14" s="389"/>
      <c r="G14" s="389"/>
      <c r="H14" s="389"/>
    </row>
    <row r="15" spans="1:8" s="384" customFormat="1">
      <c r="A15" s="390" t="s">
        <v>12</v>
      </c>
      <c r="B15" s="391">
        <v>26</v>
      </c>
      <c r="C15" s="392">
        <v>25</v>
      </c>
      <c r="D15" s="393">
        <v>25.688524590163933</v>
      </c>
      <c r="F15" s="389"/>
      <c r="G15" s="389"/>
      <c r="H15" s="389"/>
    </row>
    <row r="16" spans="1:8">
      <c r="A16" s="397" t="s">
        <v>13</v>
      </c>
      <c r="B16" s="398">
        <v>26</v>
      </c>
      <c r="C16" s="399">
        <v>23</v>
      </c>
      <c r="D16" s="400">
        <v>25.065573770491802</v>
      </c>
      <c r="F16" s="389"/>
      <c r="G16" s="389"/>
      <c r="H16" s="389"/>
    </row>
    <row r="17" spans="1:8">
      <c r="A17" s="401" t="s">
        <v>14</v>
      </c>
      <c r="B17" s="402">
        <v>18</v>
      </c>
      <c r="C17" s="403">
        <v>23</v>
      </c>
      <c r="D17" s="404">
        <v>19.557377049180328</v>
      </c>
      <c r="F17" s="389"/>
      <c r="G17" s="389"/>
      <c r="H17" s="389"/>
    </row>
    <row r="18" spans="1:8">
      <c r="A18" s="397" t="s">
        <v>15</v>
      </c>
      <c r="B18" s="398">
        <v>15</v>
      </c>
      <c r="C18" s="399">
        <v>21</v>
      </c>
      <c r="D18" s="400">
        <v>16.868852459016395</v>
      </c>
      <c r="F18" s="389"/>
      <c r="G18" s="389"/>
      <c r="H18" s="389"/>
    </row>
    <row r="19" spans="1:8">
      <c r="A19" s="401" t="s">
        <v>16</v>
      </c>
      <c r="B19" s="402">
        <v>13</v>
      </c>
      <c r="C19" s="403">
        <v>12</v>
      </c>
      <c r="D19" s="404">
        <v>12.688524590163935</v>
      </c>
      <c r="F19" s="389"/>
      <c r="G19" s="389"/>
      <c r="H19" s="389"/>
    </row>
    <row r="20" spans="1:8">
      <c r="A20" s="405" t="s">
        <v>17</v>
      </c>
      <c r="B20" s="406">
        <v>10</v>
      </c>
      <c r="C20" s="407">
        <v>10</v>
      </c>
      <c r="D20" s="408">
        <v>10</v>
      </c>
      <c r="F20" s="389"/>
      <c r="G20" s="389"/>
      <c r="H20" s="389"/>
    </row>
    <row r="21" spans="1:8">
      <c r="A21" s="390" t="s">
        <v>18</v>
      </c>
      <c r="B21" s="391">
        <v>7</v>
      </c>
      <c r="C21" s="392">
        <v>6</v>
      </c>
      <c r="D21" s="409">
        <v>6.6885245901639347</v>
      </c>
      <c r="F21" s="389"/>
      <c r="G21" s="389"/>
      <c r="H21" s="389"/>
    </row>
    <row r="22" spans="1:8" ht="13.5" thickBot="1">
      <c r="A22" s="410" t="s">
        <v>19</v>
      </c>
      <c r="B22" s="411">
        <v>4</v>
      </c>
      <c r="C22" s="412">
        <v>2</v>
      </c>
      <c r="D22" s="413">
        <v>3.377049180327869</v>
      </c>
      <c r="F22" s="389"/>
      <c r="G22" s="389"/>
      <c r="H22" s="389"/>
    </row>
    <row r="23" spans="1:8" ht="9.9499999999999993" customHeight="1">
      <c r="A23" s="414"/>
      <c r="B23" s="415"/>
      <c r="C23" s="416"/>
      <c r="D23" s="417"/>
      <c r="F23" s="389"/>
      <c r="G23" s="389"/>
      <c r="H23" s="389"/>
    </row>
    <row r="24" spans="1:8" s="13" customFormat="1" ht="15.75">
      <c r="A24" s="418" t="s">
        <v>20</v>
      </c>
      <c r="B24" s="440">
        <v>33</v>
      </c>
      <c r="C24" s="419">
        <v>22.8</v>
      </c>
      <c r="D24" s="420">
        <v>29.807377049180332</v>
      </c>
      <c r="F24" s="389"/>
      <c r="G24" s="441"/>
      <c r="H24" s="441"/>
    </row>
    <row r="25" spans="1:8" ht="9.9499999999999993" customHeight="1" thickBot="1">
      <c r="A25" s="410"/>
      <c r="B25" s="421"/>
      <c r="C25" s="422"/>
      <c r="D25" s="423"/>
    </row>
    <row r="26" spans="1:8">
      <c r="A26" s="384"/>
      <c r="B26" s="389"/>
      <c r="C26" s="389"/>
      <c r="D26" s="389"/>
    </row>
    <row r="27" spans="1:8">
      <c r="A27" s="527" t="s">
        <v>143</v>
      </c>
    </row>
    <row r="28" spans="1:8">
      <c r="A28" s="5" t="s">
        <v>199</v>
      </c>
    </row>
    <row r="29" spans="1:8">
      <c r="A29" s="5" t="s">
        <v>200</v>
      </c>
    </row>
    <row r="30" spans="1:8">
      <c r="A30" s="5" t="s">
        <v>179</v>
      </c>
    </row>
    <row r="31" spans="1:8">
      <c r="A31" s="5" t="s">
        <v>192</v>
      </c>
    </row>
    <row r="32" spans="1:8">
      <c r="A32" s="5" t="s">
        <v>180</v>
      </c>
    </row>
    <row r="33" spans="1:1">
      <c r="A33" s="5" t="s">
        <v>196</v>
      </c>
    </row>
    <row r="34" spans="1:1">
      <c r="A34" s="5" t="s">
        <v>167</v>
      </c>
    </row>
    <row r="35" spans="1:1">
      <c r="A35" s="5" t="s">
        <v>201</v>
      </c>
    </row>
    <row r="36" spans="1:1">
      <c r="A36" s="5" t="s">
        <v>174</v>
      </c>
    </row>
  </sheetData>
  <mergeCells count="2">
    <mergeCell ref="A1:A2"/>
    <mergeCell ref="B2:D3"/>
  </mergeCells>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73D1B-B883-4B73-B01A-6B5412B3F3DB}">
  <sheetPr>
    <tabColor rgb="FF00A2A5"/>
  </sheetPr>
  <dimension ref="A1:E36"/>
  <sheetViews>
    <sheetView zoomScaleNormal="100" workbookViewId="0">
      <selection activeCell="F34" sqref="F34"/>
    </sheetView>
  </sheetViews>
  <sheetFormatPr baseColWidth="10" defaultColWidth="11.42578125" defaultRowHeight="12.75"/>
  <cols>
    <col min="1" max="1" width="19" style="443" customWidth="1"/>
    <col min="2" max="2" width="22.42578125" style="443" customWidth="1"/>
    <col min="3" max="5" width="17.7109375" style="443" customWidth="1"/>
    <col min="6" max="16384" width="11.42578125" style="443"/>
  </cols>
  <sheetData>
    <row r="1" spans="1:2" ht="18">
      <c r="A1" s="528" t="s">
        <v>170</v>
      </c>
    </row>
    <row r="2" spans="1:2" ht="16.5" thickBot="1">
      <c r="A2" s="529"/>
    </row>
    <row r="3" spans="1:2" ht="13.5" thickBot="1">
      <c r="A3" s="530" t="s">
        <v>144</v>
      </c>
      <c r="B3" s="531" t="s">
        <v>145</v>
      </c>
    </row>
    <row r="4" spans="1:2">
      <c r="A4" s="532" t="s">
        <v>146</v>
      </c>
      <c r="B4" s="533" t="s">
        <v>147</v>
      </c>
    </row>
    <row r="5" spans="1:2">
      <c r="A5" s="534"/>
      <c r="B5" s="535" t="s">
        <v>148</v>
      </c>
    </row>
    <row r="6" spans="1:2">
      <c r="A6" s="536"/>
      <c r="B6" s="537" t="s">
        <v>149</v>
      </c>
    </row>
    <row r="7" spans="1:2">
      <c r="A7" s="534" t="s">
        <v>150</v>
      </c>
      <c r="B7" s="535" t="s">
        <v>151</v>
      </c>
    </row>
    <row r="8" spans="1:2">
      <c r="A8" s="534" t="s">
        <v>152</v>
      </c>
      <c r="B8" s="535" t="s">
        <v>153</v>
      </c>
    </row>
    <row r="9" spans="1:2">
      <c r="A9" s="534"/>
      <c r="B9" s="535" t="s">
        <v>154</v>
      </c>
    </row>
    <row r="10" spans="1:2">
      <c r="A10" s="534" t="s">
        <v>155</v>
      </c>
      <c r="B10" s="535" t="s">
        <v>156</v>
      </c>
    </row>
    <row r="11" spans="1:2">
      <c r="A11" s="534"/>
      <c r="B11" s="535" t="s">
        <v>157</v>
      </c>
    </row>
    <row r="12" spans="1:2">
      <c r="A12" s="534" t="s">
        <v>158</v>
      </c>
      <c r="B12" s="535" t="s">
        <v>159</v>
      </c>
    </row>
    <row r="13" spans="1:2">
      <c r="A13" s="534"/>
      <c r="B13" s="535" t="s">
        <v>160</v>
      </c>
    </row>
    <row r="14" spans="1:2">
      <c r="A14" s="534"/>
      <c r="B14" s="535" t="s">
        <v>157</v>
      </c>
    </row>
    <row r="15" spans="1:2">
      <c r="A15" s="534" t="s">
        <v>161</v>
      </c>
      <c r="B15" s="535" t="s">
        <v>162</v>
      </c>
    </row>
    <row r="16" spans="1:2">
      <c r="A16" s="534"/>
      <c r="B16" s="535" t="s">
        <v>157</v>
      </c>
    </row>
    <row r="17" spans="1:5">
      <c r="A17" s="534" t="s">
        <v>163</v>
      </c>
      <c r="B17" s="535" t="s">
        <v>164</v>
      </c>
    </row>
    <row r="18" spans="1:5">
      <c r="A18" s="534"/>
      <c r="B18" s="535" t="s">
        <v>165</v>
      </c>
    </row>
    <row r="19" spans="1:5">
      <c r="A19" s="534" t="s">
        <v>166</v>
      </c>
      <c r="B19" s="535" t="s">
        <v>167</v>
      </c>
    </row>
    <row r="20" spans="1:5" ht="13.5" thickBot="1">
      <c r="A20" s="538" t="s">
        <v>168</v>
      </c>
      <c r="B20" s="539" t="s">
        <v>169</v>
      </c>
    </row>
    <row r="21" spans="1:5">
      <c r="A21" s="540" t="s">
        <v>27</v>
      </c>
    </row>
    <row r="22" spans="1:5" ht="13.5" thickBot="1"/>
    <row r="23" spans="1:5" ht="36.75" thickBot="1">
      <c r="A23" s="444" t="s">
        <v>119</v>
      </c>
    </row>
    <row r="24" spans="1:5" ht="13.5" thickBot="1">
      <c r="A24" s="445" t="s">
        <v>0</v>
      </c>
      <c r="B24" s="446" t="s">
        <v>74</v>
      </c>
      <c r="C24" s="447" t="s">
        <v>75</v>
      </c>
      <c r="D24" s="448" t="s">
        <v>76</v>
      </c>
      <c r="E24" s="449" t="s">
        <v>77</v>
      </c>
    </row>
    <row r="25" spans="1:5" ht="13.5" thickTop="1">
      <c r="A25" s="450" t="s">
        <v>78</v>
      </c>
      <c r="B25" s="451">
        <v>86</v>
      </c>
      <c r="C25" s="452">
        <v>68</v>
      </c>
      <c r="D25" s="453">
        <v>128</v>
      </c>
      <c r="E25" s="454">
        <v>97</v>
      </c>
    </row>
    <row r="26" spans="1:5">
      <c r="A26" s="455" t="s">
        <v>79</v>
      </c>
      <c r="B26" s="456">
        <v>80</v>
      </c>
      <c r="C26" s="457">
        <v>50</v>
      </c>
      <c r="D26" s="458">
        <v>116</v>
      </c>
      <c r="E26" s="459">
        <v>87</v>
      </c>
    </row>
    <row r="27" spans="1:5">
      <c r="A27" s="455" t="s">
        <v>80</v>
      </c>
      <c r="B27" s="456">
        <v>77</v>
      </c>
      <c r="C27" s="457">
        <v>25</v>
      </c>
      <c r="D27" s="458">
        <v>75</v>
      </c>
      <c r="E27" s="459">
        <v>67.666666666666671</v>
      </c>
    </row>
    <row r="28" spans="1:5" ht="13.5" thickBot="1">
      <c r="A28" s="460" t="s">
        <v>81</v>
      </c>
      <c r="B28" s="461">
        <v>23</v>
      </c>
      <c r="C28" s="462">
        <v>25</v>
      </c>
      <c r="D28" s="463">
        <v>36</v>
      </c>
      <c r="E28" s="454">
        <v>27.666666666666668</v>
      </c>
    </row>
    <row r="29" spans="1:5" ht="3.95" customHeight="1">
      <c r="A29" s="464"/>
      <c r="B29" s="464"/>
      <c r="C29" s="465"/>
      <c r="D29" s="466"/>
      <c r="E29" s="467"/>
    </row>
    <row r="30" spans="1:5" s="473" customFormat="1" ht="15.75">
      <c r="A30" s="468" t="s">
        <v>20</v>
      </c>
      <c r="B30" s="469">
        <v>71</v>
      </c>
      <c r="C30" s="470">
        <v>42</v>
      </c>
      <c r="D30" s="471">
        <v>92</v>
      </c>
      <c r="E30" s="472">
        <v>73.166666666666671</v>
      </c>
    </row>
    <row r="31" spans="1:5" ht="3.95" customHeight="1" thickBot="1">
      <c r="A31" s="474"/>
      <c r="B31" s="475"/>
      <c r="C31" s="476"/>
      <c r="D31" s="477"/>
      <c r="E31" s="478"/>
    </row>
    <row r="32" spans="1:5" ht="8.1" customHeight="1"/>
    <row r="33" spans="1:1">
      <c r="A33" s="479" t="s">
        <v>82</v>
      </c>
    </row>
    <row r="36" spans="1:1" ht="15.75">
      <c r="A36" s="480"/>
    </row>
  </sheetData>
  <printOptions horizontalCentered="1"/>
  <pageMargins left="0.19685039370078741" right="0.19685039370078741" top="1.3779527559055118" bottom="0.39370078740157483" header="0.74803149606299213" footer="0.59055118110236227"/>
  <pageSetup paperSize="9" pageOrder="overThenDown" orientation="portrait" r:id="rId1"/>
  <headerFooter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RMS Rabatte</vt:lpstr>
      <vt:lpstr>RMS Zusatzangebote</vt:lpstr>
      <vt:lpstr>RMS TOP nach Monaten</vt:lpstr>
      <vt:lpstr>Kombi Ost</vt:lpstr>
      <vt:lpstr>Kombi Nord</vt:lpstr>
      <vt:lpstr>Kombi Süd</vt:lpstr>
      <vt:lpstr>Kombi West</vt:lpstr>
      <vt:lpstr>RMS WG</vt:lpstr>
      <vt:lpstr>RMS Singlespots</vt:lpstr>
      <vt:lpstr>RMS Online Audio</vt:lpstr>
      <vt:lpstr>'RMS Online Audio'!Druckbereich</vt:lpstr>
      <vt:lpstr>'Kombi Ost'!Drucktitel</vt:lpstr>
      <vt:lpstr>'RMS Rabatte'!Drucktitel</vt:lpstr>
      <vt:lpstr>'RMS TOP nach Monaten'!Drucktitel</vt:lpstr>
      <vt:lpstr>'RMS WG'!Drucktitel</vt:lpstr>
      <vt:lpstr>'RMS Zusatzangebote'!Drucktitel</vt:lpstr>
    </vt:vector>
  </TitlesOfParts>
  <Company>Radio Marketing Service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RMS</dc:creator>
  <cp:lastModifiedBy>Stefan Gensasz</cp:lastModifiedBy>
  <cp:lastPrinted>2021-10-11T07:17:52Z</cp:lastPrinted>
  <dcterms:created xsi:type="dcterms:W3CDTF">2002-09-06T08:33:02Z</dcterms:created>
  <dcterms:modified xsi:type="dcterms:W3CDTF">2024-10-10T13:13:55Z</dcterms:modified>
</cp:coreProperties>
</file>